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20組" sheetId="3" r:id="rId1"/>
    <sheet name="10組" sheetId="1" r:id="rId2"/>
  </sheets>
  <calcPr calcId="145621"/>
</workbook>
</file>

<file path=xl/calcChain.xml><?xml version="1.0" encoding="utf-8"?>
<calcChain xmlns="http://schemas.openxmlformats.org/spreadsheetml/2006/main">
  <c r="H17" i="1" l="1"/>
  <c r="H31" i="1"/>
  <c r="I51" i="3"/>
  <c r="I7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H70" i="3"/>
  <c r="E70" i="3"/>
  <c r="B70" i="3"/>
  <c r="H69" i="3"/>
  <c r="E69" i="3"/>
  <c r="B69" i="3"/>
  <c r="H68" i="3"/>
  <c r="E68" i="3"/>
  <c r="B68" i="3"/>
  <c r="H67" i="3"/>
  <c r="E67" i="3"/>
  <c r="B67" i="3"/>
  <c r="H66" i="3"/>
  <c r="E66" i="3"/>
  <c r="B66" i="3"/>
  <c r="H65" i="3"/>
  <c r="E65" i="3"/>
  <c r="B65" i="3"/>
  <c r="H64" i="3"/>
  <c r="E64" i="3"/>
  <c r="B64" i="3"/>
  <c r="H63" i="3"/>
  <c r="E63" i="3"/>
  <c r="B63" i="3"/>
  <c r="H62" i="3"/>
  <c r="E62" i="3"/>
  <c r="B62" i="3"/>
  <c r="H61" i="3"/>
  <c r="E61" i="3"/>
  <c r="B61" i="3"/>
  <c r="H60" i="3"/>
  <c r="E60" i="3"/>
  <c r="B60" i="3"/>
  <c r="H59" i="3"/>
  <c r="E59" i="3"/>
  <c r="B59" i="3"/>
  <c r="H58" i="3"/>
  <c r="E58" i="3"/>
  <c r="B58" i="3"/>
  <c r="H57" i="3"/>
  <c r="E57" i="3"/>
  <c r="B57" i="3"/>
  <c r="H56" i="3"/>
  <c r="E56" i="3"/>
  <c r="B56" i="3"/>
  <c r="H55" i="3"/>
  <c r="E55" i="3"/>
  <c r="B55" i="3"/>
  <c r="H54" i="3"/>
  <c r="E54" i="3"/>
  <c r="B54" i="3"/>
  <c r="H53" i="3"/>
  <c r="E53" i="3"/>
  <c r="B53" i="3"/>
  <c r="H52" i="3"/>
  <c r="E52" i="3"/>
  <c r="B52" i="3"/>
  <c r="H51" i="3"/>
  <c r="E51" i="3"/>
  <c r="B51" i="3"/>
  <c r="I27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E27" i="3"/>
  <c r="I28" i="3"/>
  <c r="I29" i="3"/>
  <c r="I34" i="3"/>
  <c r="I36" i="3"/>
  <c r="I37" i="3"/>
  <c r="I42" i="3"/>
  <c r="I44" i="3"/>
  <c r="I45" i="3"/>
  <c r="H46" i="3"/>
  <c r="E46" i="3"/>
  <c r="B46" i="3"/>
  <c r="I46" i="3" s="1"/>
  <c r="H45" i="3"/>
  <c r="E45" i="3"/>
  <c r="B45" i="3"/>
  <c r="H44" i="3"/>
  <c r="E44" i="3"/>
  <c r="B44" i="3"/>
  <c r="H43" i="3"/>
  <c r="E43" i="3"/>
  <c r="B43" i="3"/>
  <c r="I43" i="3" s="1"/>
  <c r="H42" i="3"/>
  <c r="E42" i="3"/>
  <c r="B42" i="3"/>
  <c r="H41" i="3"/>
  <c r="E41" i="3"/>
  <c r="B41" i="3"/>
  <c r="I41" i="3" s="1"/>
  <c r="H40" i="3"/>
  <c r="E40" i="3"/>
  <c r="B40" i="3"/>
  <c r="I40" i="3" s="1"/>
  <c r="H39" i="3"/>
  <c r="E39" i="3"/>
  <c r="B39" i="3"/>
  <c r="I39" i="3" s="1"/>
  <c r="H38" i="3"/>
  <c r="E38" i="3"/>
  <c r="B38" i="3"/>
  <c r="I38" i="3" s="1"/>
  <c r="H37" i="3"/>
  <c r="E37" i="3"/>
  <c r="B37" i="3"/>
  <c r="H36" i="3"/>
  <c r="E36" i="3"/>
  <c r="B36" i="3"/>
  <c r="H35" i="3"/>
  <c r="E35" i="3"/>
  <c r="B35" i="3"/>
  <c r="I35" i="3" s="1"/>
  <c r="H34" i="3"/>
  <c r="E34" i="3"/>
  <c r="B34" i="3"/>
  <c r="H33" i="3"/>
  <c r="E33" i="3"/>
  <c r="B33" i="3"/>
  <c r="I33" i="3" s="1"/>
  <c r="H32" i="3"/>
  <c r="E32" i="3"/>
  <c r="B32" i="3"/>
  <c r="I32" i="3" s="1"/>
  <c r="H31" i="3"/>
  <c r="E31" i="3"/>
  <c r="B31" i="3"/>
  <c r="I31" i="3" s="1"/>
  <c r="H30" i="3"/>
  <c r="E30" i="3"/>
  <c r="B30" i="3"/>
  <c r="I30" i="3" s="1"/>
  <c r="H29" i="3"/>
  <c r="E29" i="3"/>
  <c r="B29" i="3"/>
  <c r="H28" i="3"/>
  <c r="E28" i="3"/>
  <c r="B28" i="3"/>
  <c r="H27" i="3"/>
  <c r="B27" i="3"/>
  <c r="I18" i="1"/>
  <c r="I22" i="1"/>
  <c r="I26" i="1"/>
  <c r="I33" i="1"/>
  <c r="I34" i="1"/>
  <c r="I35" i="1"/>
  <c r="I36" i="1"/>
  <c r="I37" i="1"/>
  <c r="I38" i="1"/>
  <c r="I39" i="1"/>
  <c r="I40" i="1"/>
  <c r="I31" i="1"/>
  <c r="F32" i="1"/>
  <c r="F33" i="1"/>
  <c r="F34" i="1"/>
  <c r="F35" i="1"/>
  <c r="F36" i="1"/>
  <c r="F37" i="1"/>
  <c r="F38" i="1"/>
  <c r="F39" i="1"/>
  <c r="F40" i="1"/>
  <c r="F31" i="1"/>
  <c r="H40" i="1"/>
  <c r="E40" i="1"/>
  <c r="B40" i="1"/>
  <c r="H39" i="1"/>
  <c r="E39" i="1"/>
  <c r="B39" i="1"/>
  <c r="H38" i="1"/>
  <c r="E38" i="1"/>
  <c r="B38" i="1"/>
  <c r="H37" i="1"/>
  <c r="E37" i="1"/>
  <c r="B37" i="1"/>
  <c r="H36" i="1"/>
  <c r="E36" i="1"/>
  <c r="B36" i="1"/>
  <c r="H35" i="1"/>
  <c r="E35" i="1"/>
  <c r="B35" i="1"/>
  <c r="H34" i="1"/>
  <c r="E34" i="1"/>
  <c r="B34" i="1"/>
  <c r="H33" i="1"/>
  <c r="E33" i="1"/>
  <c r="B33" i="1"/>
  <c r="H32" i="1"/>
  <c r="E32" i="1"/>
  <c r="B32" i="1"/>
  <c r="I32" i="1" s="1"/>
  <c r="E31" i="1"/>
  <c r="B31" i="1"/>
  <c r="B17" i="1"/>
  <c r="I17" i="1" s="1"/>
  <c r="F18" i="1"/>
  <c r="F19" i="1"/>
  <c r="F20" i="1"/>
  <c r="F21" i="1"/>
  <c r="F22" i="1"/>
  <c r="F23" i="1"/>
  <c r="F24" i="1"/>
  <c r="F25" i="1"/>
  <c r="F26" i="1"/>
  <c r="F17" i="1"/>
  <c r="H26" i="1"/>
  <c r="E26" i="1"/>
  <c r="B26" i="1"/>
  <c r="H25" i="1"/>
  <c r="E25" i="1"/>
  <c r="B25" i="1"/>
  <c r="I25" i="1" s="1"/>
  <c r="H24" i="1"/>
  <c r="E24" i="1"/>
  <c r="B24" i="1"/>
  <c r="I24" i="1" s="1"/>
  <c r="H23" i="1"/>
  <c r="E23" i="1"/>
  <c r="B23" i="1"/>
  <c r="I23" i="1" s="1"/>
  <c r="H22" i="1"/>
  <c r="E22" i="1"/>
  <c r="B22" i="1"/>
  <c r="H21" i="1"/>
  <c r="E21" i="1"/>
  <c r="B21" i="1"/>
  <c r="I21" i="1" s="1"/>
  <c r="H20" i="1"/>
  <c r="E20" i="1"/>
  <c r="B20" i="1"/>
  <c r="I20" i="1" s="1"/>
  <c r="H19" i="1"/>
  <c r="E19" i="1"/>
  <c r="B19" i="1"/>
  <c r="I19" i="1" s="1"/>
  <c r="H18" i="1"/>
  <c r="E18" i="1"/>
  <c r="B18" i="1"/>
  <c r="E17" i="1"/>
  <c r="B3" i="1"/>
  <c r="F12" i="1"/>
  <c r="E12" i="1"/>
  <c r="B12" i="1"/>
  <c r="I12" i="1" s="1"/>
  <c r="F11" i="1"/>
  <c r="E11" i="1"/>
  <c r="B11" i="1"/>
  <c r="I11" i="1" s="1"/>
  <c r="F10" i="1"/>
  <c r="E10" i="1"/>
  <c r="B10" i="1"/>
  <c r="I10" i="1" s="1"/>
  <c r="F9" i="1"/>
  <c r="E9" i="1"/>
  <c r="B9" i="1"/>
  <c r="I9" i="1" s="1"/>
  <c r="F8" i="1"/>
  <c r="E8" i="1"/>
  <c r="B8" i="1"/>
  <c r="I8" i="1" s="1"/>
  <c r="F7" i="1"/>
  <c r="E7" i="1"/>
  <c r="B7" i="1"/>
  <c r="F6" i="1"/>
  <c r="E6" i="1"/>
  <c r="B6" i="1"/>
  <c r="I6" i="1" s="1"/>
  <c r="I5" i="1"/>
  <c r="F5" i="1"/>
  <c r="E5" i="1"/>
  <c r="I7" i="1" s="1"/>
  <c r="B5" i="1"/>
  <c r="F4" i="1"/>
  <c r="E4" i="1"/>
  <c r="B4" i="1"/>
  <c r="I4" i="1" s="1"/>
  <c r="I3" i="1"/>
  <c r="F3" i="1"/>
  <c r="E3" i="1"/>
  <c r="L31" i="1" l="1"/>
  <c r="L51" i="3"/>
  <c r="L27" i="3"/>
  <c r="L17" i="1"/>
  <c r="H3" i="1"/>
  <c r="H4" i="1"/>
  <c r="H5" i="1"/>
  <c r="H6" i="1"/>
  <c r="H7" i="1"/>
  <c r="H8" i="1"/>
  <c r="H9" i="1"/>
  <c r="H10" i="1"/>
  <c r="H11" i="1"/>
  <c r="H12" i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3" i="3"/>
  <c r="B4" i="3"/>
  <c r="I4" i="3" s="1"/>
  <c r="B5" i="3"/>
  <c r="I5" i="3" s="1"/>
  <c r="B6" i="3"/>
  <c r="I6" i="3" s="1"/>
  <c r="B7" i="3"/>
  <c r="B8" i="3"/>
  <c r="B9" i="3"/>
  <c r="I9" i="3" s="1"/>
  <c r="B10" i="3"/>
  <c r="B11" i="3"/>
  <c r="I11" i="3" s="1"/>
  <c r="B12" i="3"/>
  <c r="I12" i="3" s="1"/>
  <c r="B13" i="3"/>
  <c r="I13" i="3" s="1"/>
  <c r="B14" i="3"/>
  <c r="I14" i="3" s="1"/>
  <c r="B15" i="3"/>
  <c r="B16" i="3"/>
  <c r="B17" i="3"/>
  <c r="B18" i="3"/>
  <c r="B19" i="3"/>
  <c r="I19" i="3" s="1"/>
  <c r="B20" i="3"/>
  <c r="I20" i="3" s="1"/>
  <c r="B21" i="3"/>
  <c r="I21" i="3" s="1"/>
  <c r="B22" i="3"/>
  <c r="I22" i="3" s="1"/>
  <c r="B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I16" i="3" l="1"/>
  <c r="I8" i="3"/>
  <c r="I15" i="3"/>
  <c r="I7" i="3"/>
  <c r="I18" i="3"/>
  <c r="I10" i="3"/>
  <c r="I17" i="3"/>
  <c r="I3" i="3"/>
  <c r="L3" i="3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L3" i="1" l="1"/>
</calcChain>
</file>

<file path=xl/sharedStrings.xml><?xml version="1.0" encoding="utf-8"?>
<sst xmlns="http://schemas.openxmlformats.org/spreadsheetml/2006/main" count="1365" uniqueCount="68">
  <si>
    <t>PM</t>
    <phoneticPr fontId="2"/>
  </si>
  <si>
    <t>男子A</t>
  </si>
  <si>
    <t>男子B</t>
  </si>
  <si>
    <t>男子C</t>
  </si>
  <si>
    <t>男子D</t>
  </si>
  <si>
    <t>男子E</t>
  </si>
  <si>
    <t>男子F</t>
  </si>
  <si>
    <t>男子G</t>
  </si>
  <si>
    <t>男子H</t>
  </si>
  <si>
    <t>男子I</t>
  </si>
  <si>
    <t>男子J</t>
  </si>
  <si>
    <t>女子A</t>
  </si>
  <si>
    <t>女子B</t>
  </si>
  <si>
    <t>女子C</t>
  </si>
  <si>
    <t>女子D</t>
  </si>
  <si>
    <t>女子E</t>
  </si>
  <si>
    <t>女子F</t>
  </si>
  <si>
    <t>女子G</t>
  </si>
  <si>
    <t>女子H</t>
  </si>
  <si>
    <t>女子I</t>
  </si>
  <si>
    <t>女子J</t>
  </si>
  <si>
    <t>-</t>
  </si>
  <si>
    <t>-</t>
    <phoneticPr fontId="2"/>
  </si>
  <si>
    <t>女子A</t>
    <rPh sb="0" eb="2">
      <t>ジョシ</t>
    </rPh>
    <phoneticPr fontId="2"/>
  </si>
  <si>
    <t>掛持の希望順位</t>
    <rPh sb="0" eb="1">
      <t>カ</t>
    </rPh>
    <rPh sb="1" eb="2">
      <t>モ</t>
    </rPh>
    <rPh sb="3" eb="5">
      <t>キボウ</t>
    </rPh>
    <rPh sb="5" eb="7">
      <t>ジュンイ</t>
    </rPh>
    <phoneticPr fontId="2"/>
  </si>
  <si>
    <t>判定</t>
    <rPh sb="0" eb="2">
      <t>ハンテイ</t>
    </rPh>
    <phoneticPr fontId="2"/>
  </si>
  <si>
    <t>ペア相互チェック</t>
    <rPh sb="2" eb="4">
      <t>ソウゴ</t>
    </rPh>
    <phoneticPr fontId="2"/>
  </si>
  <si>
    <t>-</t>
    <phoneticPr fontId="2"/>
  </si>
  <si>
    <t>女子G</t>
    <rPh sb="0" eb="2">
      <t>ジョシ</t>
    </rPh>
    <phoneticPr fontId="2"/>
  </si>
  <si>
    <t>女子F</t>
    <rPh sb="0" eb="2">
      <t>ジョシ</t>
    </rPh>
    <phoneticPr fontId="2"/>
  </si>
  <si>
    <t>女子J</t>
    <rPh sb="0" eb="2">
      <t>ジョシ</t>
    </rPh>
    <phoneticPr fontId="2"/>
  </si>
  <si>
    <t>女子D</t>
    <rPh sb="0" eb="2">
      <t>ジョシ</t>
    </rPh>
    <phoneticPr fontId="2"/>
  </si>
  <si>
    <t>上記N列～AH列に、横軸方向へ希望順位を入れる。（男子Aの希望順位は、Z3～AH3セルが対象。）</t>
    <rPh sb="0" eb="2">
      <t>ジョウキ</t>
    </rPh>
    <rPh sb="3" eb="4">
      <t>レツ</t>
    </rPh>
    <rPh sb="7" eb="8">
      <t>レツ</t>
    </rPh>
    <rPh sb="10" eb="12">
      <t>ヨコジク</t>
    </rPh>
    <rPh sb="12" eb="14">
      <t>ホウコウ</t>
    </rPh>
    <rPh sb="15" eb="17">
      <t>キボウ</t>
    </rPh>
    <rPh sb="17" eb="19">
      <t>ジュンイ</t>
    </rPh>
    <rPh sb="20" eb="21">
      <t>イ</t>
    </rPh>
    <rPh sb="25" eb="27">
      <t>ダンシ</t>
    </rPh>
    <rPh sb="29" eb="31">
      <t>キボウ</t>
    </rPh>
    <rPh sb="31" eb="32">
      <t>ジュン</t>
    </rPh>
    <rPh sb="32" eb="33">
      <t>イ</t>
    </rPh>
    <rPh sb="44" eb="46">
      <t>タイショウ</t>
    </rPh>
    <phoneticPr fontId="2"/>
  </si>
  <si>
    <t>　●使用方法</t>
    <rPh sb="2" eb="4">
      <t>シヨウ</t>
    </rPh>
    <rPh sb="4" eb="6">
      <t>ホウホウ</t>
    </rPh>
    <phoneticPr fontId="2"/>
  </si>
  <si>
    <t>「ペア相互チェック」欄に名前を入れると、お互いの希望順位が横に表示される。</t>
    <rPh sb="3" eb="5">
      <t>ソウゴ</t>
    </rPh>
    <rPh sb="10" eb="11">
      <t>ラン</t>
    </rPh>
    <rPh sb="12" eb="14">
      <t>ナマエ</t>
    </rPh>
    <rPh sb="15" eb="16">
      <t>イ</t>
    </rPh>
    <rPh sb="21" eb="22">
      <t>タガ</t>
    </rPh>
    <rPh sb="24" eb="26">
      <t>キボウ</t>
    </rPh>
    <rPh sb="26" eb="28">
      <t>ジュンイ</t>
    </rPh>
    <rPh sb="29" eb="30">
      <t>ヨコ</t>
    </rPh>
    <rPh sb="31" eb="33">
      <t>ヒョウジ</t>
    </rPh>
    <phoneticPr fontId="2"/>
  </si>
  <si>
    <t>「ペア相互チェック」欄横の「判定」では、掛け持ち・2PLでのペアループ・名前の重複をチェックしています。</t>
    <rPh sb="3" eb="5">
      <t>ソウゴ</t>
    </rPh>
    <rPh sb="10" eb="11">
      <t>ラン</t>
    </rPh>
    <rPh sb="11" eb="12">
      <t>ヨコ</t>
    </rPh>
    <rPh sb="14" eb="16">
      <t>ハンテイ</t>
    </rPh>
    <rPh sb="20" eb="21">
      <t>カ</t>
    </rPh>
    <rPh sb="22" eb="23">
      <t>モ</t>
    </rPh>
    <rPh sb="36" eb="38">
      <t>ナマエ</t>
    </rPh>
    <rPh sb="39" eb="41">
      <t>ジュウフク</t>
    </rPh>
    <phoneticPr fontId="2"/>
  </si>
  <si>
    <t>※掛け持ちチェックは、「掛持の希望順位」に名前を入力しておく必要があります。</t>
    <rPh sb="1" eb="2">
      <t>カ</t>
    </rPh>
    <rPh sb="3" eb="4">
      <t>モ</t>
    </rPh>
    <rPh sb="12" eb="13">
      <t>カ</t>
    </rPh>
    <rPh sb="13" eb="14">
      <t>モ</t>
    </rPh>
    <rPh sb="15" eb="17">
      <t>キボウ</t>
    </rPh>
    <rPh sb="17" eb="19">
      <t>ジュンイ</t>
    </rPh>
    <rPh sb="21" eb="23">
      <t>ナマエ</t>
    </rPh>
    <rPh sb="24" eb="26">
      <t>ニュウリョク</t>
    </rPh>
    <rPh sb="30" eb="32">
      <t>ヒツヨウ</t>
    </rPh>
    <phoneticPr fontId="2"/>
  </si>
  <si>
    <t>※ループチェックは2PLでペアとなっている場合のみ。3人以上でのループはチェック対象外。</t>
    <rPh sb="21" eb="23">
      <t>バアイ</t>
    </rPh>
    <rPh sb="27" eb="28">
      <t>ニン</t>
    </rPh>
    <rPh sb="28" eb="30">
      <t>イジョウ</t>
    </rPh>
    <rPh sb="40" eb="43">
      <t>タイショウガイ</t>
    </rPh>
    <phoneticPr fontId="2"/>
  </si>
  <si>
    <t>「掛持の希望順位」欄では、PL単位で掛け持ちの希望順位を表示しています。</t>
    <rPh sb="1" eb="2">
      <t>カ</t>
    </rPh>
    <rPh sb="2" eb="3">
      <t>モ</t>
    </rPh>
    <rPh sb="4" eb="6">
      <t>キボウ</t>
    </rPh>
    <rPh sb="6" eb="8">
      <t>ジュンイ</t>
    </rPh>
    <rPh sb="9" eb="10">
      <t>ラン</t>
    </rPh>
    <rPh sb="15" eb="17">
      <t>タンイ</t>
    </rPh>
    <rPh sb="18" eb="19">
      <t>カ</t>
    </rPh>
    <rPh sb="20" eb="21">
      <t>モ</t>
    </rPh>
    <rPh sb="23" eb="25">
      <t>キボウ</t>
    </rPh>
    <rPh sb="25" eb="27">
      <t>ジュンイ</t>
    </rPh>
    <rPh sb="28" eb="30">
      <t>ヒョウジ</t>
    </rPh>
    <phoneticPr fontId="2"/>
  </si>
  <si>
    <t>「掛持の希望順位」欄に掛け持ちPCの名前を入れると、「判定」での掛け持ちチェックが有効になります。</t>
    <rPh sb="1" eb="2">
      <t>カ</t>
    </rPh>
    <rPh sb="2" eb="3">
      <t>モ</t>
    </rPh>
    <rPh sb="4" eb="6">
      <t>キボウ</t>
    </rPh>
    <rPh sb="6" eb="8">
      <t>ジュンイ</t>
    </rPh>
    <rPh sb="9" eb="10">
      <t>ラン</t>
    </rPh>
    <rPh sb="11" eb="12">
      <t>カ</t>
    </rPh>
    <rPh sb="13" eb="14">
      <t>モ</t>
    </rPh>
    <rPh sb="18" eb="20">
      <t>ナマエ</t>
    </rPh>
    <rPh sb="21" eb="22">
      <t>イ</t>
    </rPh>
    <rPh sb="27" eb="29">
      <t>ハンテイ</t>
    </rPh>
    <rPh sb="32" eb="33">
      <t>カ</t>
    </rPh>
    <rPh sb="34" eb="35">
      <t>モ</t>
    </rPh>
    <rPh sb="41" eb="43">
      <t>ユウコウ</t>
    </rPh>
    <phoneticPr fontId="2"/>
  </si>
  <si>
    <t>※ペア数10組の全員が第一希望で通った場合、PM値は20です。</t>
    <rPh sb="3" eb="4">
      <t>スウ</t>
    </rPh>
    <rPh sb="6" eb="7">
      <t>クミ</t>
    </rPh>
    <rPh sb="8" eb="10">
      <t>ゼンイン</t>
    </rPh>
    <rPh sb="11" eb="13">
      <t>ダイイチ</t>
    </rPh>
    <rPh sb="13" eb="15">
      <t>キボウ</t>
    </rPh>
    <rPh sb="16" eb="17">
      <t>トオ</t>
    </rPh>
    <rPh sb="19" eb="21">
      <t>バアイ</t>
    </rPh>
    <rPh sb="24" eb="25">
      <t>チ</t>
    </rPh>
    <phoneticPr fontId="2"/>
  </si>
  <si>
    <t>「PM」はパフォーマンスの略称で、全体の希望を数値化（単純に希望数値を加算）したものです。</t>
    <rPh sb="13" eb="15">
      <t>リャクショウ</t>
    </rPh>
    <rPh sb="17" eb="19">
      <t>ゼンタイ</t>
    </rPh>
    <rPh sb="20" eb="22">
      <t>キボウ</t>
    </rPh>
    <rPh sb="23" eb="26">
      <t>スウチカ</t>
    </rPh>
    <rPh sb="27" eb="29">
      <t>タンジュン</t>
    </rPh>
    <rPh sb="30" eb="32">
      <t>キボウ</t>
    </rPh>
    <rPh sb="32" eb="34">
      <t>スウチ</t>
    </rPh>
    <phoneticPr fontId="2"/>
  </si>
  <si>
    <t>※数値が小さい程、上位で希望が通っている事になります。</t>
    <rPh sb="1" eb="3">
      <t>スウチ</t>
    </rPh>
    <rPh sb="4" eb="5">
      <t>チイ</t>
    </rPh>
    <rPh sb="7" eb="8">
      <t>ホド</t>
    </rPh>
    <rPh sb="9" eb="11">
      <t>ジョウイ</t>
    </rPh>
    <rPh sb="12" eb="14">
      <t>キボウ</t>
    </rPh>
    <rPh sb="15" eb="16">
      <t>トオ</t>
    </rPh>
    <rPh sb="20" eb="21">
      <t>コト</t>
    </rPh>
    <phoneticPr fontId="2"/>
  </si>
  <si>
    <t>男子K</t>
  </si>
  <si>
    <t>男子L</t>
  </si>
  <si>
    <t>男子M</t>
  </si>
  <si>
    <t>男子N</t>
  </si>
  <si>
    <t>男子O</t>
  </si>
  <si>
    <t>男子P</t>
  </si>
  <si>
    <t>男子Q</t>
  </si>
  <si>
    <t>男子R</t>
  </si>
  <si>
    <t>男子S</t>
  </si>
  <si>
    <t>男子T</t>
  </si>
  <si>
    <t>女子K</t>
  </si>
  <si>
    <t>女子L</t>
  </si>
  <si>
    <t>女子M</t>
  </si>
  <si>
    <t>女子N</t>
  </si>
  <si>
    <t>女子O</t>
  </si>
  <si>
    <t>女子P</t>
  </si>
  <si>
    <t>女子Q</t>
  </si>
  <si>
    <t>女子R</t>
  </si>
  <si>
    <t>女子S</t>
  </si>
  <si>
    <t>女子T</t>
  </si>
  <si>
    <t>女子J</t>
    <phoneticPr fontId="2"/>
  </si>
  <si>
    <t>女子C</t>
    <rPh sb="0" eb="2">
      <t>ジョシ</t>
    </rPh>
    <phoneticPr fontId="2"/>
  </si>
  <si>
    <t>女子H</t>
    <rPh sb="0" eb="2">
      <t>ジョシ</t>
    </rPh>
    <phoneticPr fontId="2"/>
  </si>
  <si>
    <t>女子B</t>
    <rPh sb="0" eb="2">
      <t>ジョシ</t>
    </rPh>
    <phoneticPr fontId="2"/>
  </si>
  <si>
    <t>女子E</t>
    <rPh sb="0" eb="2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</si>
</sst>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center"/>
    </xf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2">
    <cellStyle name="アクセント 5" xfId="1" builtinId="45"/>
    <cellStyle name="標準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0"/>
  <sheetViews>
    <sheetView workbookViewId="0">
      <selection activeCell="L18" sqref="L18"/>
    </sheetView>
  </sheetViews>
  <sheetFormatPr defaultColWidth="5.625" defaultRowHeight="14.1" customHeight="1" x14ac:dyDescent="0.15"/>
  <cols>
    <col min="1" max="11" width="5.625" style="1"/>
    <col min="12" max="12" width="7.625" style="1" bestFit="1" customWidth="1"/>
    <col min="13" max="14" width="5.625" style="1"/>
    <col min="15" max="26" width="5.75" style="1" bestFit="1" customWidth="1"/>
    <col min="27" max="16384" width="5.625" style="1"/>
  </cols>
  <sheetData>
    <row r="1" spans="1:54" ht="14.1" customHeight="1" thickBo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54" ht="14.1" customHeight="1" thickBot="1" x14ac:dyDescent="0.2">
      <c r="A2" s="6"/>
      <c r="B2" s="35" t="s">
        <v>26</v>
      </c>
      <c r="C2" s="36"/>
      <c r="D2" s="36"/>
      <c r="E2" s="37"/>
      <c r="F2" s="1" t="s">
        <v>25</v>
      </c>
      <c r="H2" s="35" t="s">
        <v>24</v>
      </c>
      <c r="I2" s="36"/>
      <c r="J2" s="37"/>
      <c r="L2" s="11" t="s">
        <v>0</v>
      </c>
      <c r="N2" s="2"/>
      <c r="O2" s="3" t="str">
        <f>N3</f>
        <v>男子A</v>
      </c>
      <c r="P2" s="3" t="str">
        <f>N4</f>
        <v>男子B</v>
      </c>
      <c r="Q2" s="3" t="str">
        <f>N5</f>
        <v>男子C</v>
      </c>
      <c r="R2" s="3" t="str">
        <f>N6</f>
        <v>男子D</v>
      </c>
      <c r="S2" s="3" t="str">
        <f>N7</f>
        <v>男子E</v>
      </c>
      <c r="T2" s="3" t="str">
        <f>N8</f>
        <v>男子F</v>
      </c>
      <c r="U2" s="3" t="str">
        <f>N9</f>
        <v>男子G</v>
      </c>
      <c r="V2" s="3" t="str">
        <f>N10</f>
        <v>男子H</v>
      </c>
      <c r="W2" s="3" t="str">
        <f>N11</f>
        <v>男子I</v>
      </c>
      <c r="X2" s="3" t="str">
        <f>N12</f>
        <v>男子J</v>
      </c>
      <c r="Y2" s="3" t="str">
        <f>N13</f>
        <v>男子K</v>
      </c>
      <c r="Z2" s="3" t="str">
        <f>N14</f>
        <v>男子L</v>
      </c>
      <c r="AA2" s="3" t="str">
        <f>N15</f>
        <v>男子M</v>
      </c>
      <c r="AB2" s="3" t="str">
        <f>N16</f>
        <v>男子N</v>
      </c>
      <c r="AC2" s="3" t="str">
        <f>N17</f>
        <v>男子O</v>
      </c>
      <c r="AD2" s="3" t="str">
        <f>N18</f>
        <v>男子P</v>
      </c>
      <c r="AE2" s="3" t="str">
        <f>N19</f>
        <v>男子Q</v>
      </c>
      <c r="AF2" s="3" t="str">
        <f>N20</f>
        <v>男子R</v>
      </c>
      <c r="AG2" s="3" t="str">
        <f>N21</f>
        <v>男子S</v>
      </c>
      <c r="AH2" s="3" t="str">
        <f>N22</f>
        <v>男子T</v>
      </c>
      <c r="AI2" s="3" t="str">
        <f>N23</f>
        <v>女子A</v>
      </c>
      <c r="AJ2" s="3" t="str">
        <f>N24</f>
        <v>女子B</v>
      </c>
      <c r="AK2" s="3" t="str">
        <f>N25</f>
        <v>女子C</v>
      </c>
      <c r="AL2" s="3" t="str">
        <f>N26</f>
        <v>女子D</v>
      </c>
      <c r="AM2" s="3" t="str">
        <f>N27</f>
        <v>女子E</v>
      </c>
      <c r="AN2" s="3" t="str">
        <f>N28</f>
        <v>女子F</v>
      </c>
      <c r="AO2" s="3" t="str">
        <f>N29</f>
        <v>女子G</v>
      </c>
      <c r="AP2" s="3" t="str">
        <f>N30</f>
        <v>女子H</v>
      </c>
      <c r="AQ2" s="3" t="str">
        <f>N31</f>
        <v>女子I</v>
      </c>
      <c r="AR2" s="3" t="str">
        <f>N32</f>
        <v>女子J</v>
      </c>
      <c r="AS2" s="3" t="str">
        <f>N33</f>
        <v>女子K</v>
      </c>
      <c r="AT2" s="3" t="str">
        <f>N34</f>
        <v>女子L</v>
      </c>
      <c r="AU2" s="3" t="str">
        <f>N35</f>
        <v>女子M</v>
      </c>
      <c r="AV2" s="3" t="str">
        <f>N36</f>
        <v>女子N</v>
      </c>
      <c r="AW2" s="3" t="str">
        <f>N37</f>
        <v>女子O</v>
      </c>
      <c r="AX2" s="3" t="str">
        <f>N38</f>
        <v>女子P</v>
      </c>
      <c r="AY2" s="3" t="str">
        <f>N39</f>
        <v>女子Q</v>
      </c>
      <c r="AZ2" s="3" t="str">
        <f>N40</f>
        <v>女子R</v>
      </c>
      <c r="BA2" s="3" t="str">
        <f>N41</f>
        <v>女子S</v>
      </c>
      <c r="BB2" s="4" t="str">
        <f>N42</f>
        <v>女子T</v>
      </c>
    </row>
    <row r="3" spans="1:54" ht="14.1" customHeight="1" thickBot="1" x14ac:dyDescent="0.2">
      <c r="A3" s="6"/>
      <c r="B3" s="2" t="str">
        <f>IFERROR(HLOOKUP(D3,N$2:BB$42,MATCH(C3,N$2:N$42,0),FALSE),"")</f>
        <v>-</v>
      </c>
      <c r="C3" s="24" t="s">
        <v>1</v>
      </c>
      <c r="D3" s="24" t="s">
        <v>11</v>
      </c>
      <c r="E3" s="4" t="str">
        <f>IFERROR(HLOOKUP(C3,N$2:BB$42,MATCH(D3,N$2:N$42,0),FALSE),"")</f>
        <v>-</v>
      </c>
      <c r="F3" s="6" t="str">
        <f>IFERROR(IF(J3=D3,"掛持",IF(COUNTIF(D$3:D$22,D3)&gt;1,"重複",IF(MATCH(J3,D$3:D$22,0)=MATCH(D3,J$3:J$22,0),"ループ",""))),"")</f>
        <v>掛持</v>
      </c>
      <c r="G3" s="6"/>
      <c r="H3" s="32" t="str">
        <f>C3</f>
        <v>男子A</v>
      </c>
      <c r="I3" s="3" t="str">
        <f>B3&amp;"-"&amp;IFERROR(VLOOKUP(J3,D$3:E$22,2,FALSE)," ")</f>
        <v>---</v>
      </c>
      <c r="J3" s="31" t="s">
        <v>11</v>
      </c>
      <c r="K3" s="6"/>
      <c r="L3" s="12">
        <f>SUM(B3:B22)+SUM(E3:E22)</f>
        <v>0</v>
      </c>
      <c r="N3" s="27" t="s">
        <v>1</v>
      </c>
      <c r="O3" s="25" t="s">
        <v>21</v>
      </c>
      <c r="P3" s="25" t="s">
        <v>21</v>
      </c>
      <c r="Q3" s="25" t="s">
        <v>21</v>
      </c>
      <c r="R3" s="25" t="s">
        <v>21</v>
      </c>
      <c r="S3" s="25" t="s">
        <v>21</v>
      </c>
      <c r="T3" s="25" t="s">
        <v>21</v>
      </c>
      <c r="U3" s="25" t="s">
        <v>21</v>
      </c>
      <c r="V3" s="25" t="s">
        <v>21</v>
      </c>
      <c r="W3" s="25" t="s">
        <v>21</v>
      </c>
      <c r="X3" s="25" t="s">
        <v>21</v>
      </c>
      <c r="Y3" s="25" t="s">
        <v>21</v>
      </c>
      <c r="Z3" s="25" t="s">
        <v>21</v>
      </c>
      <c r="AA3" s="25" t="s">
        <v>21</v>
      </c>
      <c r="AB3" s="25" t="s">
        <v>21</v>
      </c>
      <c r="AC3" s="25" t="s">
        <v>21</v>
      </c>
      <c r="AD3" s="25" t="s">
        <v>21</v>
      </c>
      <c r="AE3" s="25" t="s">
        <v>21</v>
      </c>
      <c r="AF3" s="25" t="s">
        <v>21</v>
      </c>
      <c r="AG3" s="25" t="s">
        <v>21</v>
      </c>
      <c r="AH3" s="25" t="s">
        <v>21</v>
      </c>
      <c r="AI3" s="25" t="s">
        <v>21</v>
      </c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9"/>
    </row>
    <row r="4" spans="1:54" ht="14.1" customHeight="1" x14ac:dyDescent="0.15">
      <c r="A4" s="6"/>
      <c r="B4" s="5" t="str">
        <f t="shared" ref="B4:B22" si="0">IFERROR(HLOOKUP(D4,N$2:BB$42,MATCH(C4,N$2:N$42,0),FALSE),"")</f>
        <v>-</v>
      </c>
      <c r="C4" s="25" t="s">
        <v>2</v>
      </c>
      <c r="D4" s="25" t="s">
        <v>12</v>
      </c>
      <c r="E4" s="7" t="str">
        <f t="shared" ref="E4:E22" si="1">IFERROR(HLOOKUP(C4,N$2:BB$42,MATCH(D4,N$2:N$42,0),FALSE),"")</f>
        <v>-</v>
      </c>
      <c r="F4" s="6" t="str">
        <f t="shared" ref="F4:F22" si="2">IFERROR(IF(J4=D4,"掛持",IF(COUNTIF(D$3:D$22,D4)&gt;1,"重複",IF(MATCH(J4,D$3:D$22,0)=MATCH(D4,J$3:J$22,0),"ループ",""))),"")</f>
        <v>掛持</v>
      </c>
      <c r="G4" s="6"/>
      <c r="H4" s="33" t="str">
        <f t="shared" ref="H4:H22" si="3">C4</f>
        <v>男子B</v>
      </c>
      <c r="I4" s="6" t="str">
        <f t="shared" ref="I4:I22" si="4">B4&amp;"-"&amp;IFERROR(VLOOKUP(J4,D$3:E$22,2,FALSE)," ")</f>
        <v>---</v>
      </c>
      <c r="J4" s="29" t="s">
        <v>12</v>
      </c>
      <c r="K4" s="6"/>
      <c r="N4" s="27" t="s">
        <v>2</v>
      </c>
      <c r="O4" s="25" t="s">
        <v>21</v>
      </c>
      <c r="P4" s="25" t="s">
        <v>21</v>
      </c>
      <c r="Q4" s="25" t="s">
        <v>21</v>
      </c>
      <c r="R4" s="25" t="s">
        <v>21</v>
      </c>
      <c r="S4" s="25" t="s">
        <v>21</v>
      </c>
      <c r="T4" s="25" t="s">
        <v>21</v>
      </c>
      <c r="U4" s="25" t="s">
        <v>21</v>
      </c>
      <c r="V4" s="25" t="s">
        <v>21</v>
      </c>
      <c r="W4" s="25" t="s">
        <v>21</v>
      </c>
      <c r="X4" s="25" t="s">
        <v>21</v>
      </c>
      <c r="Y4" s="25" t="s">
        <v>21</v>
      </c>
      <c r="Z4" s="25" t="s">
        <v>21</v>
      </c>
      <c r="AA4" s="25" t="s">
        <v>21</v>
      </c>
      <c r="AB4" s="25" t="s">
        <v>21</v>
      </c>
      <c r="AC4" s="25" t="s">
        <v>21</v>
      </c>
      <c r="AD4" s="25" t="s">
        <v>21</v>
      </c>
      <c r="AE4" s="25" t="s">
        <v>21</v>
      </c>
      <c r="AF4" s="25" t="s">
        <v>21</v>
      </c>
      <c r="AG4" s="25" t="s">
        <v>21</v>
      </c>
      <c r="AH4" s="25" t="s">
        <v>21</v>
      </c>
      <c r="AI4" s="25"/>
      <c r="AJ4" s="25" t="s">
        <v>21</v>
      </c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9"/>
    </row>
    <row r="5" spans="1:54" ht="14.1" customHeight="1" x14ac:dyDescent="0.15">
      <c r="A5" s="6"/>
      <c r="B5" s="5" t="str">
        <f t="shared" si="0"/>
        <v>-</v>
      </c>
      <c r="C5" s="25" t="s">
        <v>3</v>
      </c>
      <c r="D5" s="25" t="s">
        <v>13</v>
      </c>
      <c r="E5" s="7" t="str">
        <f t="shared" si="1"/>
        <v>-</v>
      </c>
      <c r="F5" s="6" t="str">
        <f t="shared" si="2"/>
        <v>掛持</v>
      </c>
      <c r="G5" s="6"/>
      <c r="H5" s="33" t="str">
        <f t="shared" si="3"/>
        <v>男子C</v>
      </c>
      <c r="I5" s="6" t="str">
        <f t="shared" si="4"/>
        <v>---</v>
      </c>
      <c r="J5" s="29" t="s">
        <v>13</v>
      </c>
      <c r="K5" s="6"/>
      <c r="L5" s="6"/>
      <c r="N5" s="27" t="s">
        <v>3</v>
      </c>
      <c r="O5" s="25" t="s">
        <v>21</v>
      </c>
      <c r="P5" s="25" t="s">
        <v>21</v>
      </c>
      <c r="Q5" s="25" t="s">
        <v>21</v>
      </c>
      <c r="R5" s="25" t="s">
        <v>21</v>
      </c>
      <c r="S5" s="25" t="s">
        <v>21</v>
      </c>
      <c r="T5" s="25" t="s">
        <v>21</v>
      </c>
      <c r="U5" s="25" t="s">
        <v>21</v>
      </c>
      <c r="V5" s="25" t="s">
        <v>21</v>
      </c>
      <c r="W5" s="25" t="s">
        <v>21</v>
      </c>
      <c r="X5" s="25" t="s">
        <v>21</v>
      </c>
      <c r="Y5" s="25" t="s">
        <v>21</v>
      </c>
      <c r="Z5" s="25" t="s">
        <v>21</v>
      </c>
      <c r="AA5" s="25" t="s">
        <v>21</v>
      </c>
      <c r="AB5" s="25" t="s">
        <v>21</v>
      </c>
      <c r="AC5" s="25" t="s">
        <v>21</v>
      </c>
      <c r="AD5" s="25" t="s">
        <v>21</v>
      </c>
      <c r="AE5" s="25" t="s">
        <v>21</v>
      </c>
      <c r="AF5" s="25" t="s">
        <v>21</v>
      </c>
      <c r="AG5" s="25" t="s">
        <v>21</v>
      </c>
      <c r="AH5" s="25" t="s">
        <v>21</v>
      </c>
      <c r="AI5" s="25"/>
      <c r="AJ5" s="25"/>
      <c r="AK5" s="25" t="s">
        <v>21</v>
      </c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9"/>
    </row>
    <row r="6" spans="1:54" ht="14.1" customHeight="1" x14ac:dyDescent="0.15">
      <c r="A6" s="6"/>
      <c r="B6" s="5" t="str">
        <f t="shared" si="0"/>
        <v>-</v>
      </c>
      <c r="C6" s="25" t="s">
        <v>4</v>
      </c>
      <c r="D6" s="25" t="s">
        <v>14</v>
      </c>
      <c r="E6" s="7" t="str">
        <f t="shared" si="1"/>
        <v>-</v>
      </c>
      <c r="F6" s="6" t="str">
        <f t="shared" si="2"/>
        <v>掛持</v>
      </c>
      <c r="G6" s="6"/>
      <c r="H6" s="33" t="str">
        <f t="shared" si="3"/>
        <v>男子D</v>
      </c>
      <c r="I6" s="6" t="str">
        <f t="shared" si="4"/>
        <v>---</v>
      </c>
      <c r="J6" s="29" t="s">
        <v>14</v>
      </c>
      <c r="K6" s="6"/>
      <c r="L6" s="6"/>
      <c r="N6" s="27" t="s">
        <v>4</v>
      </c>
      <c r="O6" s="25" t="s">
        <v>21</v>
      </c>
      <c r="P6" s="25" t="s">
        <v>21</v>
      </c>
      <c r="Q6" s="25" t="s">
        <v>21</v>
      </c>
      <c r="R6" s="25" t="s">
        <v>21</v>
      </c>
      <c r="S6" s="25" t="s">
        <v>21</v>
      </c>
      <c r="T6" s="25" t="s">
        <v>21</v>
      </c>
      <c r="U6" s="25" t="s">
        <v>21</v>
      </c>
      <c r="V6" s="25" t="s">
        <v>21</v>
      </c>
      <c r="W6" s="25" t="s">
        <v>21</v>
      </c>
      <c r="X6" s="25" t="s">
        <v>21</v>
      </c>
      <c r="Y6" s="25" t="s">
        <v>21</v>
      </c>
      <c r="Z6" s="25" t="s">
        <v>21</v>
      </c>
      <c r="AA6" s="25" t="s">
        <v>21</v>
      </c>
      <c r="AB6" s="25" t="s">
        <v>21</v>
      </c>
      <c r="AC6" s="25" t="s">
        <v>21</v>
      </c>
      <c r="AD6" s="25" t="s">
        <v>21</v>
      </c>
      <c r="AE6" s="25" t="s">
        <v>21</v>
      </c>
      <c r="AF6" s="25" t="s">
        <v>21</v>
      </c>
      <c r="AG6" s="25" t="s">
        <v>21</v>
      </c>
      <c r="AH6" s="25" t="s">
        <v>21</v>
      </c>
      <c r="AI6" s="25"/>
      <c r="AJ6" s="25"/>
      <c r="AK6" s="25"/>
      <c r="AL6" s="25" t="s">
        <v>21</v>
      </c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9"/>
    </row>
    <row r="7" spans="1:54" ht="14.1" customHeight="1" x14ac:dyDescent="0.15">
      <c r="A7" s="6"/>
      <c r="B7" s="5" t="str">
        <f t="shared" si="0"/>
        <v>-</v>
      </c>
      <c r="C7" s="25" t="s">
        <v>5</v>
      </c>
      <c r="D7" s="25" t="s">
        <v>15</v>
      </c>
      <c r="E7" s="7" t="str">
        <f t="shared" si="1"/>
        <v>-</v>
      </c>
      <c r="F7" s="6" t="str">
        <f t="shared" si="2"/>
        <v>掛持</v>
      </c>
      <c r="G7" s="6"/>
      <c r="H7" s="33" t="str">
        <f t="shared" si="3"/>
        <v>男子E</v>
      </c>
      <c r="I7" s="6" t="str">
        <f t="shared" si="4"/>
        <v>---</v>
      </c>
      <c r="J7" s="29" t="s">
        <v>15</v>
      </c>
      <c r="K7" s="6"/>
      <c r="L7" s="6"/>
      <c r="N7" s="27" t="s">
        <v>5</v>
      </c>
      <c r="O7" s="25" t="s">
        <v>21</v>
      </c>
      <c r="P7" s="25" t="s">
        <v>21</v>
      </c>
      <c r="Q7" s="25" t="s">
        <v>21</v>
      </c>
      <c r="R7" s="25" t="s">
        <v>21</v>
      </c>
      <c r="S7" s="25" t="s">
        <v>21</v>
      </c>
      <c r="T7" s="25" t="s">
        <v>21</v>
      </c>
      <c r="U7" s="25" t="s">
        <v>21</v>
      </c>
      <c r="V7" s="25" t="s">
        <v>21</v>
      </c>
      <c r="W7" s="25" t="s">
        <v>21</v>
      </c>
      <c r="X7" s="25" t="s">
        <v>21</v>
      </c>
      <c r="Y7" s="25" t="s">
        <v>21</v>
      </c>
      <c r="Z7" s="25" t="s">
        <v>21</v>
      </c>
      <c r="AA7" s="25" t="s">
        <v>21</v>
      </c>
      <c r="AB7" s="25" t="s">
        <v>21</v>
      </c>
      <c r="AC7" s="25" t="s">
        <v>21</v>
      </c>
      <c r="AD7" s="25" t="s">
        <v>21</v>
      </c>
      <c r="AE7" s="25" t="s">
        <v>21</v>
      </c>
      <c r="AF7" s="25" t="s">
        <v>21</v>
      </c>
      <c r="AG7" s="25" t="s">
        <v>21</v>
      </c>
      <c r="AH7" s="25" t="s">
        <v>21</v>
      </c>
      <c r="AI7" s="25"/>
      <c r="AJ7" s="25"/>
      <c r="AK7" s="25"/>
      <c r="AL7" s="25"/>
      <c r="AM7" s="25" t="s">
        <v>21</v>
      </c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9"/>
    </row>
    <row r="8" spans="1:54" ht="14.1" customHeight="1" x14ac:dyDescent="0.15">
      <c r="A8" s="6"/>
      <c r="B8" s="5" t="str">
        <f t="shared" si="0"/>
        <v>-</v>
      </c>
      <c r="C8" s="25" t="s">
        <v>6</v>
      </c>
      <c r="D8" s="25" t="s">
        <v>16</v>
      </c>
      <c r="E8" s="7" t="str">
        <f t="shared" si="1"/>
        <v>-</v>
      </c>
      <c r="F8" s="6" t="str">
        <f t="shared" si="2"/>
        <v>掛持</v>
      </c>
      <c r="G8" s="6"/>
      <c r="H8" s="33" t="str">
        <f t="shared" si="3"/>
        <v>男子F</v>
      </c>
      <c r="I8" s="6" t="str">
        <f t="shared" si="4"/>
        <v>---</v>
      </c>
      <c r="J8" s="29" t="s">
        <v>16</v>
      </c>
      <c r="K8" s="6"/>
      <c r="L8" s="6"/>
      <c r="N8" s="27" t="s">
        <v>6</v>
      </c>
      <c r="O8" s="25" t="s">
        <v>21</v>
      </c>
      <c r="P8" s="25" t="s">
        <v>21</v>
      </c>
      <c r="Q8" s="25" t="s">
        <v>21</v>
      </c>
      <c r="R8" s="25" t="s">
        <v>21</v>
      </c>
      <c r="S8" s="25" t="s">
        <v>21</v>
      </c>
      <c r="T8" s="25" t="s">
        <v>21</v>
      </c>
      <c r="U8" s="25" t="s">
        <v>21</v>
      </c>
      <c r="V8" s="25" t="s">
        <v>21</v>
      </c>
      <c r="W8" s="25" t="s">
        <v>21</v>
      </c>
      <c r="X8" s="25" t="s">
        <v>21</v>
      </c>
      <c r="Y8" s="25" t="s">
        <v>21</v>
      </c>
      <c r="Z8" s="25" t="s">
        <v>21</v>
      </c>
      <c r="AA8" s="25" t="s">
        <v>21</v>
      </c>
      <c r="AB8" s="25" t="s">
        <v>21</v>
      </c>
      <c r="AC8" s="25" t="s">
        <v>21</v>
      </c>
      <c r="AD8" s="25" t="s">
        <v>21</v>
      </c>
      <c r="AE8" s="25" t="s">
        <v>21</v>
      </c>
      <c r="AF8" s="25" t="s">
        <v>21</v>
      </c>
      <c r="AG8" s="25" t="s">
        <v>21</v>
      </c>
      <c r="AH8" s="25" t="s">
        <v>21</v>
      </c>
      <c r="AI8" s="25"/>
      <c r="AJ8" s="25"/>
      <c r="AK8" s="25"/>
      <c r="AL8" s="25"/>
      <c r="AM8" s="25"/>
      <c r="AN8" s="25" t="s">
        <v>21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9"/>
    </row>
    <row r="9" spans="1:54" ht="14.1" customHeight="1" x14ac:dyDescent="0.15">
      <c r="A9" s="6"/>
      <c r="B9" s="5" t="str">
        <f t="shared" si="0"/>
        <v>-</v>
      </c>
      <c r="C9" s="25" t="s">
        <v>7</v>
      </c>
      <c r="D9" s="25" t="s">
        <v>17</v>
      </c>
      <c r="E9" s="7" t="str">
        <f t="shared" si="1"/>
        <v>-</v>
      </c>
      <c r="F9" s="6" t="str">
        <f t="shared" si="2"/>
        <v>掛持</v>
      </c>
      <c r="G9" s="6"/>
      <c r="H9" s="33" t="str">
        <f t="shared" si="3"/>
        <v>男子G</v>
      </c>
      <c r="I9" s="6" t="str">
        <f t="shared" si="4"/>
        <v>---</v>
      </c>
      <c r="J9" s="29" t="s">
        <v>17</v>
      </c>
      <c r="K9" s="6"/>
      <c r="L9" s="6"/>
      <c r="N9" s="27" t="s">
        <v>7</v>
      </c>
      <c r="O9" s="25" t="s">
        <v>21</v>
      </c>
      <c r="P9" s="25" t="s">
        <v>21</v>
      </c>
      <c r="Q9" s="25" t="s">
        <v>21</v>
      </c>
      <c r="R9" s="25" t="s">
        <v>21</v>
      </c>
      <c r="S9" s="25" t="s">
        <v>21</v>
      </c>
      <c r="T9" s="25" t="s">
        <v>21</v>
      </c>
      <c r="U9" s="25" t="s">
        <v>21</v>
      </c>
      <c r="V9" s="25" t="s">
        <v>21</v>
      </c>
      <c r="W9" s="25" t="s">
        <v>21</v>
      </c>
      <c r="X9" s="25" t="s">
        <v>21</v>
      </c>
      <c r="Y9" s="25" t="s">
        <v>21</v>
      </c>
      <c r="Z9" s="25" t="s">
        <v>21</v>
      </c>
      <c r="AA9" s="25" t="s">
        <v>21</v>
      </c>
      <c r="AB9" s="25" t="s">
        <v>21</v>
      </c>
      <c r="AC9" s="25" t="s">
        <v>21</v>
      </c>
      <c r="AD9" s="25" t="s">
        <v>21</v>
      </c>
      <c r="AE9" s="25" t="s">
        <v>21</v>
      </c>
      <c r="AF9" s="25" t="s">
        <v>21</v>
      </c>
      <c r="AG9" s="25" t="s">
        <v>21</v>
      </c>
      <c r="AH9" s="25" t="s">
        <v>21</v>
      </c>
      <c r="AI9" s="25"/>
      <c r="AJ9" s="25"/>
      <c r="AK9" s="25"/>
      <c r="AL9" s="25"/>
      <c r="AM9" s="25"/>
      <c r="AN9" s="25"/>
      <c r="AO9" s="25" t="s">
        <v>21</v>
      </c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9"/>
    </row>
    <row r="10" spans="1:54" ht="14.1" customHeight="1" x14ac:dyDescent="0.15">
      <c r="A10" s="6"/>
      <c r="B10" s="5" t="str">
        <f t="shared" si="0"/>
        <v>-</v>
      </c>
      <c r="C10" s="25" t="s">
        <v>8</v>
      </c>
      <c r="D10" s="25" t="s">
        <v>18</v>
      </c>
      <c r="E10" s="7" t="str">
        <f t="shared" si="1"/>
        <v>-</v>
      </c>
      <c r="F10" s="6" t="str">
        <f t="shared" si="2"/>
        <v>掛持</v>
      </c>
      <c r="G10" s="6"/>
      <c r="H10" s="33" t="str">
        <f t="shared" si="3"/>
        <v>男子H</v>
      </c>
      <c r="I10" s="6" t="str">
        <f t="shared" si="4"/>
        <v>---</v>
      </c>
      <c r="J10" s="29" t="s">
        <v>18</v>
      </c>
      <c r="K10" s="6"/>
      <c r="L10" s="6"/>
      <c r="N10" s="27" t="s">
        <v>8</v>
      </c>
      <c r="O10" s="25" t="s">
        <v>21</v>
      </c>
      <c r="P10" s="25" t="s">
        <v>21</v>
      </c>
      <c r="Q10" s="25" t="s">
        <v>21</v>
      </c>
      <c r="R10" s="25" t="s">
        <v>21</v>
      </c>
      <c r="S10" s="25" t="s">
        <v>21</v>
      </c>
      <c r="T10" s="25" t="s">
        <v>21</v>
      </c>
      <c r="U10" s="25" t="s">
        <v>21</v>
      </c>
      <c r="V10" s="25" t="s">
        <v>21</v>
      </c>
      <c r="W10" s="25" t="s">
        <v>21</v>
      </c>
      <c r="X10" s="25" t="s">
        <v>21</v>
      </c>
      <c r="Y10" s="25" t="s">
        <v>21</v>
      </c>
      <c r="Z10" s="25" t="s">
        <v>21</v>
      </c>
      <c r="AA10" s="25" t="s">
        <v>21</v>
      </c>
      <c r="AB10" s="25" t="s">
        <v>21</v>
      </c>
      <c r="AC10" s="25" t="s">
        <v>21</v>
      </c>
      <c r="AD10" s="25" t="s">
        <v>21</v>
      </c>
      <c r="AE10" s="25" t="s">
        <v>21</v>
      </c>
      <c r="AF10" s="25" t="s">
        <v>21</v>
      </c>
      <c r="AG10" s="25" t="s">
        <v>21</v>
      </c>
      <c r="AH10" s="25" t="s">
        <v>21</v>
      </c>
      <c r="AI10" s="25"/>
      <c r="AJ10" s="25"/>
      <c r="AK10" s="25"/>
      <c r="AL10" s="25"/>
      <c r="AM10" s="25"/>
      <c r="AN10" s="25"/>
      <c r="AO10" s="25"/>
      <c r="AP10" s="25" t="s">
        <v>21</v>
      </c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9"/>
    </row>
    <row r="11" spans="1:54" ht="14.1" customHeight="1" x14ac:dyDescent="0.15">
      <c r="A11" s="6"/>
      <c r="B11" s="5" t="str">
        <f t="shared" si="0"/>
        <v>-</v>
      </c>
      <c r="C11" s="25" t="s">
        <v>9</v>
      </c>
      <c r="D11" s="25" t="s">
        <v>19</v>
      </c>
      <c r="E11" s="7" t="str">
        <f t="shared" si="1"/>
        <v>-</v>
      </c>
      <c r="F11" s="6" t="str">
        <f t="shared" si="2"/>
        <v>掛持</v>
      </c>
      <c r="G11" s="6"/>
      <c r="H11" s="33" t="str">
        <f t="shared" si="3"/>
        <v>男子I</v>
      </c>
      <c r="I11" s="6" t="str">
        <f t="shared" si="4"/>
        <v>---</v>
      </c>
      <c r="J11" s="29" t="s">
        <v>19</v>
      </c>
      <c r="K11" s="6"/>
      <c r="L11" s="6"/>
      <c r="N11" s="27" t="s">
        <v>9</v>
      </c>
      <c r="O11" s="25" t="s">
        <v>21</v>
      </c>
      <c r="P11" s="25" t="s">
        <v>21</v>
      </c>
      <c r="Q11" s="25" t="s">
        <v>21</v>
      </c>
      <c r="R11" s="25" t="s">
        <v>21</v>
      </c>
      <c r="S11" s="25" t="s">
        <v>21</v>
      </c>
      <c r="T11" s="25" t="s">
        <v>21</v>
      </c>
      <c r="U11" s="25" t="s">
        <v>21</v>
      </c>
      <c r="V11" s="25" t="s">
        <v>21</v>
      </c>
      <c r="W11" s="25" t="s">
        <v>21</v>
      </c>
      <c r="X11" s="25" t="s">
        <v>21</v>
      </c>
      <c r="Y11" s="25" t="s">
        <v>21</v>
      </c>
      <c r="Z11" s="25" t="s">
        <v>21</v>
      </c>
      <c r="AA11" s="25" t="s">
        <v>21</v>
      </c>
      <c r="AB11" s="25" t="s">
        <v>21</v>
      </c>
      <c r="AC11" s="25" t="s">
        <v>21</v>
      </c>
      <c r="AD11" s="25" t="s">
        <v>21</v>
      </c>
      <c r="AE11" s="25" t="s">
        <v>21</v>
      </c>
      <c r="AF11" s="25" t="s">
        <v>21</v>
      </c>
      <c r="AG11" s="25" t="s">
        <v>21</v>
      </c>
      <c r="AH11" s="25" t="s">
        <v>21</v>
      </c>
      <c r="AI11" s="25"/>
      <c r="AJ11" s="25"/>
      <c r="AK11" s="25"/>
      <c r="AL11" s="25"/>
      <c r="AM11" s="25"/>
      <c r="AN11" s="25"/>
      <c r="AO11" s="25"/>
      <c r="AP11" s="25"/>
      <c r="AQ11" s="25" t="s">
        <v>21</v>
      </c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9"/>
    </row>
    <row r="12" spans="1:54" ht="14.1" customHeight="1" x14ac:dyDescent="0.15">
      <c r="A12" s="6"/>
      <c r="B12" s="5" t="str">
        <f t="shared" si="0"/>
        <v>-</v>
      </c>
      <c r="C12" s="25" t="s">
        <v>10</v>
      </c>
      <c r="D12" s="25" t="s">
        <v>20</v>
      </c>
      <c r="E12" s="7" t="str">
        <f t="shared" si="1"/>
        <v>-</v>
      </c>
      <c r="F12" s="6" t="str">
        <f t="shared" si="2"/>
        <v>掛持</v>
      </c>
      <c r="G12" s="6"/>
      <c r="H12" s="33" t="str">
        <f t="shared" si="3"/>
        <v>男子J</v>
      </c>
      <c r="I12" s="6" t="str">
        <f t="shared" si="4"/>
        <v>---</v>
      </c>
      <c r="J12" s="29" t="s">
        <v>20</v>
      </c>
      <c r="K12" s="6"/>
      <c r="L12" s="6"/>
      <c r="N12" s="27" t="s">
        <v>10</v>
      </c>
      <c r="O12" s="25" t="s">
        <v>21</v>
      </c>
      <c r="P12" s="25" t="s">
        <v>21</v>
      </c>
      <c r="Q12" s="25" t="s">
        <v>21</v>
      </c>
      <c r="R12" s="25" t="s">
        <v>21</v>
      </c>
      <c r="S12" s="25" t="s">
        <v>21</v>
      </c>
      <c r="T12" s="25" t="s">
        <v>21</v>
      </c>
      <c r="U12" s="25" t="s">
        <v>21</v>
      </c>
      <c r="V12" s="25" t="s">
        <v>21</v>
      </c>
      <c r="W12" s="25" t="s">
        <v>21</v>
      </c>
      <c r="X12" s="25" t="s">
        <v>21</v>
      </c>
      <c r="Y12" s="25" t="s">
        <v>21</v>
      </c>
      <c r="Z12" s="25" t="s">
        <v>21</v>
      </c>
      <c r="AA12" s="25" t="s">
        <v>21</v>
      </c>
      <c r="AB12" s="25" t="s">
        <v>21</v>
      </c>
      <c r="AC12" s="25" t="s">
        <v>21</v>
      </c>
      <c r="AD12" s="25" t="s">
        <v>21</v>
      </c>
      <c r="AE12" s="25" t="s">
        <v>21</v>
      </c>
      <c r="AF12" s="25" t="s">
        <v>21</v>
      </c>
      <c r="AG12" s="25" t="s">
        <v>21</v>
      </c>
      <c r="AH12" s="25" t="s">
        <v>21</v>
      </c>
      <c r="AI12" s="25"/>
      <c r="AJ12" s="25"/>
      <c r="AK12" s="25"/>
      <c r="AL12" s="25"/>
      <c r="AM12" s="25"/>
      <c r="AN12" s="25"/>
      <c r="AO12" s="25"/>
      <c r="AP12" s="25"/>
      <c r="AQ12" s="25"/>
      <c r="AR12" s="25" t="s">
        <v>21</v>
      </c>
      <c r="AS12" s="25"/>
      <c r="AT12" s="25"/>
      <c r="AU12" s="25"/>
      <c r="AV12" s="25"/>
      <c r="AW12" s="25"/>
      <c r="AX12" s="25"/>
      <c r="AY12" s="25"/>
      <c r="AZ12" s="25"/>
      <c r="BA12" s="25"/>
      <c r="BB12" s="29"/>
    </row>
    <row r="13" spans="1:54" ht="14.1" customHeight="1" x14ac:dyDescent="0.15">
      <c r="A13" s="6"/>
      <c r="B13" s="5" t="str">
        <f t="shared" si="0"/>
        <v>-</v>
      </c>
      <c r="C13" s="25" t="s">
        <v>43</v>
      </c>
      <c r="D13" s="25" t="s">
        <v>53</v>
      </c>
      <c r="E13" s="7" t="str">
        <f t="shared" si="1"/>
        <v>-</v>
      </c>
      <c r="F13" s="6" t="str">
        <f t="shared" si="2"/>
        <v>掛持</v>
      </c>
      <c r="G13" s="6"/>
      <c r="H13" s="33" t="str">
        <f t="shared" si="3"/>
        <v>男子K</v>
      </c>
      <c r="I13" s="6" t="str">
        <f t="shared" si="4"/>
        <v>---</v>
      </c>
      <c r="J13" s="29" t="s">
        <v>53</v>
      </c>
      <c r="K13" s="6"/>
      <c r="L13" s="6"/>
      <c r="N13" s="27" t="s">
        <v>43</v>
      </c>
      <c r="O13" s="25" t="s">
        <v>21</v>
      </c>
      <c r="P13" s="25" t="s">
        <v>21</v>
      </c>
      <c r="Q13" s="25" t="s">
        <v>21</v>
      </c>
      <c r="R13" s="25" t="s">
        <v>21</v>
      </c>
      <c r="S13" s="25" t="s">
        <v>21</v>
      </c>
      <c r="T13" s="25" t="s">
        <v>21</v>
      </c>
      <c r="U13" s="25" t="s">
        <v>21</v>
      </c>
      <c r="V13" s="25" t="s">
        <v>21</v>
      </c>
      <c r="W13" s="25" t="s">
        <v>21</v>
      </c>
      <c r="X13" s="25" t="s">
        <v>21</v>
      </c>
      <c r="Y13" s="25" t="s">
        <v>21</v>
      </c>
      <c r="Z13" s="25" t="s">
        <v>21</v>
      </c>
      <c r="AA13" s="25" t="s">
        <v>21</v>
      </c>
      <c r="AB13" s="25" t="s">
        <v>21</v>
      </c>
      <c r="AC13" s="25" t="s">
        <v>21</v>
      </c>
      <c r="AD13" s="25" t="s">
        <v>21</v>
      </c>
      <c r="AE13" s="25" t="s">
        <v>21</v>
      </c>
      <c r="AF13" s="25" t="s">
        <v>21</v>
      </c>
      <c r="AG13" s="25" t="s">
        <v>21</v>
      </c>
      <c r="AH13" s="25" t="s">
        <v>21</v>
      </c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 t="s">
        <v>21</v>
      </c>
      <c r="AT13" s="25"/>
      <c r="AU13" s="25"/>
      <c r="AV13" s="25"/>
      <c r="AW13" s="25"/>
      <c r="AX13" s="25"/>
      <c r="AY13" s="25"/>
      <c r="AZ13" s="25"/>
      <c r="BA13" s="25"/>
      <c r="BB13" s="29"/>
    </row>
    <row r="14" spans="1:54" ht="14.1" customHeight="1" x14ac:dyDescent="0.15">
      <c r="A14" s="6"/>
      <c r="B14" s="5" t="str">
        <f t="shared" si="0"/>
        <v>-</v>
      </c>
      <c r="C14" s="25" t="s">
        <v>44</v>
      </c>
      <c r="D14" s="25" t="s">
        <v>54</v>
      </c>
      <c r="E14" s="7" t="str">
        <f t="shared" si="1"/>
        <v>-</v>
      </c>
      <c r="F14" s="6" t="str">
        <f t="shared" si="2"/>
        <v>掛持</v>
      </c>
      <c r="G14" s="6"/>
      <c r="H14" s="33" t="str">
        <f t="shared" si="3"/>
        <v>男子L</v>
      </c>
      <c r="I14" s="6" t="str">
        <f t="shared" si="4"/>
        <v>---</v>
      </c>
      <c r="J14" s="29" t="s">
        <v>54</v>
      </c>
      <c r="K14" s="6"/>
      <c r="L14" s="6"/>
      <c r="N14" s="27" t="s">
        <v>44</v>
      </c>
      <c r="O14" s="25" t="s">
        <v>21</v>
      </c>
      <c r="P14" s="25" t="s">
        <v>21</v>
      </c>
      <c r="Q14" s="25" t="s">
        <v>21</v>
      </c>
      <c r="R14" s="25" t="s">
        <v>21</v>
      </c>
      <c r="S14" s="25" t="s">
        <v>21</v>
      </c>
      <c r="T14" s="25" t="s">
        <v>21</v>
      </c>
      <c r="U14" s="25" t="s">
        <v>21</v>
      </c>
      <c r="V14" s="25" t="s">
        <v>21</v>
      </c>
      <c r="W14" s="25" t="s">
        <v>21</v>
      </c>
      <c r="X14" s="25" t="s">
        <v>21</v>
      </c>
      <c r="Y14" s="25" t="s">
        <v>21</v>
      </c>
      <c r="Z14" s="25" t="s">
        <v>21</v>
      </c>
      <c r="AA14" s="25" t="s">
        <v>21</v>
      </c>
      <c r="AB14" s="25" t="s">
        <v>21</v>
      </c>
      <c r="AC14" s="25" t="s">
        <v>21</v>
      </c>
      <c r="AD14" s="25" t="s">
        <v>21</v>
      </c>
      <c r="AE14" s="25" t="s">
        <v>21</v>
      </c>
      <c r="AF14" s="25" t="s">
        <v>21</v>
      </c>
      <c r="AG14" s="25" t="s">
        <v>21</v>
      </c>
      <c r="AH14" s="25" t="s">
        <v>21</v>
      </c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 t="s">
        <v>21</v>
      </c>
      <c r="AU14" s="25"/>
      <c r="AV14" s="25"/>
      <c r="AW14" s="25"/>
      <c r="AX14" s="25"/>
      <c r="AY14" s="25"/>
      <c r="AZ14" s="25"/>
      <c r="BA14" s="25"/>
      <c r="BB14" s="29"/>
    </row>
    <row r="15" spans="1:54" ht="14.1" customHeight="1" x14ac:dyDescent="0.15">
      <c r="A15" s="6"/>
      <c r="B15" s="5" t="str">
        <f t="shared" si="0"/>
        <v>-</v>
      </c>
      <c r="C15" s="25" t="s">
        <v>45</v>
      </c>
      <c r="D15" s="25" t="s">
        <v>55</v>
      </c>
      <c r="E15" s="7" t="str">
        <f t="shared" si="1"/>
        <v>-</v>
      </c>
      <c r="F15" s="6" t="str">
        <f t="shared" si="2"/>
        <v>掛持</v>
      </c>
      <c r="G15" s="6"/>
      <c r="H15" s="33" t="str">
        <f t="shared" si="3"/>
        <v>男子M</v>
      </c>
      <c r="I15" s="6" t="str">
        <f t="shared" si="4"/>
        <v>---</v>
      </c>
      <c r="J15" s="29" t="s">
        <v>55</v>
      </c>
      <c r="K15" s="6"/>
      <c r="L15" s="6"/>
      <c r="N15" s="27" t="s">
        <v>45</v>
      </c>
      <c r="O15" s="25" t="s">
        <v>21</v>
      </c>
      <c r="P15" s="25" t="s">
        <v>21</v>
      </c>
      <c r="Q15" s="25" t="s">
        <v>21</v>
      </c>
      <c r="R15" s="25" t="s">
        <v>21</v>
      </c>
      <c r="S15" s="25" t="s">
        <v>21</v>
      </c>
      <c r="T15" s="25" t="s">
        <v>21</v>
      </c>
      <c r="U15" s="25" t="s">
        <v>21</v>
      </c>
      <c r="V15" s="25" t="s">
        <v>21</v>
      </c>
      <c r="W15" s="25" t="s">
        <v>21</v>
      </c>
      <c r="X15" s="25" t="s">
        <v>21</v>
      </c>
      <c r="Y15" s="25" t="s">
        <v>21</v>
      </c>
      <c r="Z15" s="25" t="s">
        <v>21</v>
      </c>
      <c r="AA15" s="25" t="s">
        <v>21</v>
      </c>
      <c r="AB15" s="25" t="s">
        <v>21</v>
      </c>
      <c r="AC15" s="25" t="s">
        <v>21</v>
      </c>
      <c r="AD15" s="25" t="s">
        <v>21</v>
      </c>
      <c r="AE15" s="25" t="s">
        <v>21</v>
      </c>
      <c r="AF15" s="25" t="s">
        <v>21</v>
      </c>
      <c r="AG15" s="25" t="s">
        <v>21</v>
      </c>
      <c r="AH15" s="25" t="s">
        <v>21</v>
      </c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 t="s">
        <v>21</v>
      </c>
      <c r="AV15" s="25"/>
      <c r="AW15" s="25"/>
      <c r="AX15" s="25"/>
      <c r="AY15" s="25"/>
      <c r="AZ15" s="25"/>
      <c r="BA15" s="25"/>
      <c r="BB15" s="29"/>
    </row>
    <row r="16" spans="1:54" ht="14.1" customHeight="1" x14ac:dyDescent="0.15">
      <c r="A16" s="6"/>
      <c r="B16" s="5" t="str">
        <f t="shared" si="0"/>
        <v>-</v>
      </c>
      <c r="C16" s="25" t="s">
        <v>46</v>
      </c>
      <c r="D16" s="25" t="s">
        <v>56</v>
      </c>
      <c r="E16" s="7" t="str">
        <f t="shared" si="1"/>
        <v>-</v>
      </c>
      <c r="F16" s="6" t="str">
        <f t="shared" si="2"/>
        <v>掛持</v>
      </c>
      <c r="G16" s="6"/>
      <c r="H16" s="33" t="str">
        <f t="shared" si="3"/>
        <v>男子N</v>
      </c>
      <c r="I16" s="6" t="str">
        <f t="shared" si="4"/>
        <v>---</v>
      </c>
      <c r="J16" s="29" t="s">
        <v>56</v>
      </c>
      <c r="K16" s="6"/>
      <c r="L16" s="6"/>
      <c r="N16" s="27" t="s">
        <v>46</v>
      </c>
      <c r="O16" s="25" t="s">
        <v>21</v>
      </c>
      <c r="P16" s="25" t="s">
        <v>21</v>
      </c>
      <c r="Q16" s="25" t="s">
        <v>21</v>
      </c>
      <c r="R16" s="25" t="s">
        <v>21</v>
      </c>
      <c r="S16" s="25" t="s">
        <v>21</v>
      </c>
      <c r="T16" s="25" t="s">
        <v>21</v>
      </c>
      <c r="U16" s="25" t="s">
        <v>21</v>
      </c>
      <c r="V16" s="25" t="s">
        <v>21</v>
      </c>
      <c r="W16" s="25" t="s">
        <v>21</v>
      </c>
      <c r="X16" s="25" t="s">
        <v>21</v>
      </c>
      <c r="Y16" s="25" t="s">
        <v>21</v>
      </c>
      <c r="Z16" s="25" t="s">
        <v>21</v>
      </c>
      <c r="AA16" s="25" t="s">
        <v>21</v>
      </c>
      <c r="AB16" s="25" t="s">
        <v>21</v>
      </c>
      <c r="AC16" s="25" t="s">
        <v>21</v>
      </c>
      <c r="AD16" s="25" t="s">
        <v>21</v>
      </c>
      <c r="AE16" s="25" t="s">
        <v>21</v>
      </c>
      <c r="AF16" s="25" t="s">
        <v>21</v>
      </c>
      <c r="AG16" s="25" t="s">
        <v>21</v>
      </c>
      <c r="AH16" s="25" t="s">
        <v>21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 t="s">
        <v>21</v>
      </c>
      <c r="AW16" s="25"/>
      <c r="AX16" s="25"/>
      <c r="AY16" s="25"/>
      <c r="AZ16" s="25"/>
      <c r="BA16" s="25"/>
      <c r="BB16" s="29"/>
    </row>
    <row r="17" spans="2:54" ht="14.1" customHeight="1" x14ac:dyDescent="0.15">
      <c r="B17" s="5" t="str">
        <f t="shared" si="0"/>
        <v>-</v>
      </c>
      <c r="C17" s="25" t="s">
        <v>47</v>
      </c>
      <c r="D17" s="25" t="s">
        <v>57</v>
      </c>
      <c r="E17" s="7" t="str">
        <f t="shared" si="1"/>
        <v>-</v>
      </c>
      <c r="F17" s="6" t="str">
        <f t="shared" si="2"/>
        <v>掛持</v>
      </c>
      <c r="H17" s="33" t="str">
        <f t="shared" si="3"/>
        <v>男子O</v>
      </c>
      <c r="I17" s="6" t="str">
        <f t="shared" si="4"/>
        <v>---</v>
      </c>
      <c r="J17" s="29" t="s">
        <v>57</v>
      </c>
      <c r="N17" s="27" t="s">
        <v>47</v>
      </c>
      <c r="O17" s="25" t="s">
        <v>21</v>
      </c>
      <c r="P17" s="25" t="s">
        <v>21</v>
      </c>
      <c r="Q17" s="25" t="s">
        <v>21</v>
      </c>
      <c r="R17" s="25" t="s">
        <v>21</v>
      </c>
      <c r="S17" s="25" t="s">
        <v>21</v>
      </c>
      <c r="T17" s="25" t="s">
        <v>21</v>
      </c>
      <c r="U17" s="25" t="s">
        <v>21</v>
      </c>
      <c r="V17" s="25" t="s">
        <v>21</v>
      </c>
      <c r="W17" s="25" t="s">
        <v>21</v>
      </c>
      <c r="X17" s="25" t="s">
        <v>21</v>
      </c>
      <c r="Y17" s="25" t="s">
        <v>21</v>
      </c>
      <c r="Z17" s="25" t="s">
        <v>21</v>
      </c>
      <c r="AA17" s="25" t="s">
        <v>21</v>
      </c>
      <c r="AB17" s="25" t="s">
        <v>21</v>
      </c>
      <c r="AC17" s="25" t="s">
        <v>21</v>
      </c>
      <c r="AD17" s="25" t="s">
        <v>21</v>
      </c>
      <c r="AE17" s="25" t="s">
        <v>21</v>
      </c>
      <c r="AF17" s="25" t="s">
        <v>21</v>
      </c>
      <c r="AG17" s="25" t="s">
        <v>21</v>
      </c>
      <c r="AH17" s="25" t="s">
        <v>21</v>
      </c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 t="s">
        <v>21</v>
      </c>
      <c r="AX17" s="25"/>
      <c r="AY17" s="25"/>
      <c r="AZ17" s="25"/>
      <c r="BA17" s="25"/>
      <c r="BB17" s="29"/>
    </row>
    <row r="18" spans="2:54" ht="14.1" customHeight="1" x14ac:dyDescent="0.15">
      <c r="B18" s="5" t="str">
        <f t="shared" si="0"/>
        <v>-</v>
      </c>
      <c r="C18" s="25" t="s">
        <v>48</v>
      </c>
      <c r="D18" s="25" t="s">
        <v>58</v>
      </c>
      <c r="E18" s="7" t="str">
        <f t="shared" si="1"/>
        <v>-</v>
      </c>
      <c r="F18" s="6" t="str">
        <f t="shared" si="2"/>
        <v>掛持</v>
      </c>
      <c r="H18" s="33" t="str">
        <f t="shared" si="3"/>
        <v>男子P</v>
      </c>
      <c r="I18" s="6" t="str">
        <f t="shared" si="4"/>
        <v>---</v>
      </c>
      <c r="J18" s="29" t="s">
        <v>58</v>
      </c>
      <c r="N18" s="27" t="s">
        <v>48</v>
      </c>
      <c r="O18" s="25" t="s">
        <v>21</v>
      </c>
      <c r="P18" s="25" t="s">
        <v>21</v>
      </c>
      <c r="Q18" s="25" t="s">
        <v>21</v>
      </c>
      <c r="R18" s="25" t="s">
        <v>21</v>
      </c>
      <c r="S18" s="25" t="s">
        <v>21</v>
      </c>
      <c r="T18" s="25" t="s">
        <v>21</v>
      </c>
      <c r="U18" s="25" t="s">
        <v>21</v>
      </c>
      <c r="V18" s="25" t="s">
        <v>21</v>
      </c>
      <c r="W18" s="25" t="s">
        <v>21</v>
      </c>
      <c r="X18" s="25" t="s">
        <v>21</v>
      </c>
      <c r="Y18" s="25" t="s">
        <v>21</v>
      </c>
      <c r="Z18" s="25" t="s">
        <v>21</v>
      </c>
      <c r="AA18" s="25" t="s">
        <v>21</v>
      </c>
      <c r="AB18" s="25" t="s">
        <v>21</v>
      </c>
      <c r="AC18" s="25" t="s">
        <v>21</v>
      </c>
      <c r="AD18" s="25" t="s">
        <v>21</v>
      </c>
      <c r="AE18" s="25" t="s">
        <v>21</v>
      </c>
      <c r="AF18" s="25" t="s">
        <v>21</v>
      </c>
      <c r="AG18" s="25" t="s">
        <v>21</v>
      </c>
      <c r="AH18" s="25" t="s">
        <v>21</v>
      </c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 t="s">
        <v>21</v>
      </c>
      <c r="AY18" s="25"/>
      <c r="AZ18" s="25"/>
      <c r="BA18" s="25"/>
      <c r="BB18" s="29"/>
    </row>
    <row r="19" spans="2:54" ht="14.1" customHeight="1" x14ac:dyDescent="0.15">
      <c r="B19" s="5" t="str">
        <f t="shared" si="0"/>
        <v>-</v>
      </c>
      <c r="C19" s="25" t="s">
        <v>49</v>
      </c>
      <c r="D19" s="25" t="s">
        <v>59</v>
      </c>
      <c r="E19" s="7" t="str">
        <f t="shared" si="1"/>
        <v>-</v>
      </c>
      <c r="F19" s="6" t="str">
        <f t="shared" si="2"/>
        <v>掛持</v>
      </c>
      <c r="H19" s="33" t="str">
        <f t="shared" si="3"/>
        <v>男子Q</v>
      </c>
      <c r="I19" s="6" t="str">
        <f t="shared" si="4"/>
        <v>---</v>
      </c>
      <c r="J19" s="29" t="s">
        <v>59</v>
      </c>
      <c r="N19" s="27" t="s">
        <v>49</v>
      </c>
      <c r="O19" s="25" t="s">
        <v>21</v>
      </c>
      <c r="P19" s="25" t="s">
        <v>21</v>
      </c>
      <c r="Q19" s="25" t="s">
        <v>21</v>
      </c>
      <c r="R19" s="25" t="s">
        <v>21</v>
      </c>
      <c r="S19" s="25" t="s">
        <v>21</v>
      </c>
      <c r="T19" s="25" t="s">
        <v>21</v>
      </c>
      <c r="U19" s="25" t="s">
        <v>21</v>
      </c>
      <c r="V19" s="25" t="s">
        <v>21</v>
      </c>
      <c r="W19" s="25" t="s">
        <v>21</v>
      </c>
      <c r="X19" s="25" t="s">
        <v>21</v>
      </c>
      <c r="Y19" s="25" t="s">
        <v>21</v>
      </c>
      <c r="Z19" s="25" t="s">
        <v>21</v>
      </c>
      <c r="AA19" s="25" t="s">
        <v>21</v>
      </c>
      <c r="AB19" s="25" t="s">
        <v>21</v>
      </c>
      <c r="AC19" s="25" t="s">
        <v>21</v>
      </c>
      <c r="AD19" s="25" t="s">
        <v>21</v>
      </c>
      <c r="AE19" s="25" t="s">
        <v>21</v>
      </c>
      <c r="AF19" s="25" t="s">
        <v>21</v>
      </c>
      <c r="AG19" s="25" t="s">
        <v>21</v>
      </c>
      <c r="AH19" s="25" t="s">
        <v>21</v>
      </c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 t="s">
        <v>21</v>
      </c>
      <c r="AZ19" s="25"/>
      <c r="BA19" s="25"/>
      <c r="BB19" s="29"/>
    </row>
    <row r="20" spans="2:54" ht="14.1" customHeight="1" x14ac:dyDescent="0.15">
      <c r="B20" s="5" t="str">
        <f t="shared" si="0"/>
        <v>-</v>
      </c>
      <c r="C20" s="25" t="s">
        <v>50</v>
      </c>
      <c r="D20" s="25" t="s">
        <v>60</v>
      </c>
      <c r="E20" s="7" t="str">
        <f t="shared" si="1"/>
        <v>-</v>
      </c>
      <c r="F20" s="6" t="str">
        <f t="shared" si="2"/>
        <v>掛持</v>
      </c>
      <c r="H20" s="33" t="str">
        <f t="shared" si="3"/>
        <v>男子R</v>
      </c>
      <c r="I20" s="6" t="str">
        <f t="shared" si="4"/>
        <v>---</v>
      </c>
      <c r="J20" s="29" t="s">
        <v>60</v>
      </c>
      <c r="N20" s="27" t="s">
        <v>50</v>
      </c>
      <c r="O20" s="25" t="s">
        <v>21</v>
      </c>
      <c r="P20" s="25" t="s">
        <v>21</v>
      </c>
      <c r="Q20" s="25" t="s">
        <v>21</v>
      </c>
      <c r="R20" s="25" t="s">
        <v>21</v>
      </c>
      <c r="S20" s="25" t="s">
        <v>21</v>
      </c>
      <c r="T20" s="25" t="s">
        <v>21</v>
      </c>
      <c r="U20" s="25" t="s">
        <v>21</v>
      </c>
      <c r="V20" s="25" t="s">
        <v>21</v>
      </c>
      <c r="W20" s="25" t="s">
        <v>21</v>
      </c>
      <c r="X20" s="25" t="s">
        <v>21</v>
      </c>
      <c r="Y20" s="25" t="s">
        <v>21</v>
      </c>
      <c r="Z20" s="25" t="s">
        <v>21</v>
      </c>
      <c r="AA20" s="25" t="s">
        <v>21</v>
      </c>
      <c r="AB20" s="25" t="s">
        <v>21</v>
      </c>
      <c r="AC20" s="25" t="s">
        <v>21</v>
      </c>
      <c r="AD20" s="25" t="s">
        <v>21</v>
      </c>
      <c r="AE20" s="25" t="s">
        <v>21</v>
      </c>
      <c r="AF20" s="25" t="s">
        <v>21</v>
      </c>
      <c r="AG20" s="25" t="s">
        <v>21</v>
      </c>
      <c r="AH20" s="25" t="s">
        <v>21</v>
      </c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 t="s">
        <v>21</v>
      </c>
      <c r="BA20" s="25"/>
      <c r="BB20" s="29"/>
    </row>
    <row r="21" spans="2:54" ht="14.1" customHeight="1" x14ac:dyDescent="0.15">
      <c r="B21" s="5" t="str">
        <f t="shared" si="0"/>
        <v>-</v>
      </c>
      <c r="C21" s="25" t="s">
        <v>51</v>
      </c>
      <c r="D21" s="25" t="s">
        <v>61</v>
      </c>
      <c r="E21" s="7" t="str">
        <f t="shared" si="1"/>
        <v>-</v>
      </c>
      <c r="F21" s="6" t="str">
        <f t="shared" si="2"/>
        <v>掛持</v>
      </c>
      <c r="H21" s="33" t="str">
        <f t="shared" si="3"/>
        <v>男子S</v>
      </c>
      <c r="I21" s="6" t="str">
        <f t="shared" si="4"/>
        <v>---</v>
      </c>
      <c r="J21" s="29" t="s">
        <v>61</v>
      </c>
      <c r="N21" s="27" t="s">
        <v>51</v>
      </c>
      <c r="O21" s="25" t="s">
        <v>21</v>
      </c>
      <c r="P21" s="25" t="s">
        <v>21</v>
      </c>
      <c r="Q21" s="25" t="s">
        <v>21</v>
      </c>
      <c r="R21" s="25" t="s">
        <v>21</v>
      </c>
      <c r="S21" s="25" t="s">
        <v>21</v>
      </c>
      <c r="T21" s="25" t="s">
        <v>21</v>
      </c>
      <c r="U21" s="25" t="s">
        <v>21</v>
      </c>
      <c r="V21" s="25" t="s">
        <v>21</v>
      </c>
      <c r="W21" s="25" t="s">
        <v>21</v>
      </c>
      <c r="X21" s="25" t="s">
        <v>21</v>
      </c>
      <c r="Y21" s="25" t="s">
        <v>21</v>
      </c>
      <c r="Z21" s="25" t="s">
        <v>21</v>
      </c>
      <c r="AA21" s="25" t="s">
        <v>21</v>
      </c>
      <c r="AB21" s="25" t="s">
        <v>21</v>
      </c>
      <c r="AC21" s="25" t="s">
        <v>21</v>
      </c>
      <c r="AD21" s="25" t="s">
        <v>21</v>
      </c>
      <c r="AE21" s="25" t="s">
        <v>21</v>
      </c>
      <c r="AF21" s="25" t="s">
        <v>21</v>
      </c>
      <c r="AG21" s="25" t="s">
        <v>21</v>
      </c>
      <c r="AH21" s="25" t="s">
        <v>21</v>
      </c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 t="s">
        <v>21</v>
      </c>
      <c r="BB21" s="29"/>
    </row>
    <row r="22" spans="2:54" ht="14.1" customHeight="1" thickBot="1" x14ac:dyDescent="0.2">
      <c r="B22" s="8" t="str">
        <f t="shared" si="0"/>
        <v>-</v>
      </c>
      <c r="C22" s="26" t="s">
        <v>52</v>
      </c>
      <c r="D22" s="26" t="s">
        <v>62</v>
      </c>
      <c r="E22" s="10" t="str">
        <f t="shared" si="1"/>
        <v>-</v>
      </c>
      <c r="F22" s="6" t="str">
        <f t="shared" si="2"/>
        <v>掛持</v>
      </c>
      <c r="H22" s="34" t="str">
        <f t="shared" si="3"/>
        <v>男子T</v>
      </c>
      <c r="I22" s="9" t="str">
        <f t="shared" si="4"/>
        <v>---</v>
      </c>
      <c r="J22" s="30" t="s">
        <v>62</v>
      </c>
      <c r="N22" s="27" t="s">
        <v>52</v>
      </c>
      <c r="O22" s="25" t="s">
        <v>21</v>
      </c>
      <c r="P22" s="25" t="s">
        <v>21</v>
      </c>
      <c r="Q22" s="25" t="s">
        <v>21</v>
      </c>
      <c r="R22" s="25" t="s">
        <v>21</v>
      </c>
      <c r="S22" s="25" t="s">
        <v>21</v>
      </c>
      <c r="T22" s="25" t="s">
        <v>21</v>
      </c>
      <c r="U22" s="25" t="s">
        <v>21</v>
      </c>
      <c r="V22" s="25" t="s">
        <v>21</v>
      </c>
      <c r="W22" s="25" t="s">
        <v>21</v>
      </c>
      <c r="X22" s="25" t="s">
        <v>21</v>
      </c>
      <c r="Y22" s="25" t="s">
        <v>21</v>
      </c>
      <c r="Z22" s="25" t="s">
        <v>21</v>
      </c>
      <c r="AA22" s="25" t="s">
        <v>21</v>
      </c>
      <c r="AB22" s="25" t="s">
        <v>21</v>
      </c>
      <c r="AC22" s="25" t="s">
        <v>21</v>
      </c>
      <c r="AD22" s="25" t="s">
        <v>21</v>
      </c>
      <c r="AE22" s="25" t="s">
        <v>21</v>
      </c>
      <c r="AF22" s="25" t="s">
        <v>21</v>
      </c>
      <c r="AG22" s="25" t="s">
        <v>21</v>
      </c>
      <c r="AH22" s="25" t="s">
        <v>21</v>
      </c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9" t="s">
        <v>21</v>
      </c>
    </row>
    <row r="23" spans="2:54" ht="14.1" customHeight="1" x14ac:dyDescent="0.15">
      <c r="N23" s="27" t="s">
        <v>11</v>
      </c>
      <c r="O23" s="25" t="s">
        <v>21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 t="s">
        <v>21</v>
      </c>
      <c r="AJ23" s="25" t="s">
        <v>21</v>
      </c>
      <c r="AK23" s="25" t="s">
        <v>21</v>
      </c>
      <c r="AL23" s="25" t="s">
        <v>21</v>
      </c>
      <c r="AM23" s="25" t="s">
        <v>21</v>
      </c>
      <c r="AN23" s="25" t="s">
        <v>21</v>
      </c>
      <c r="AO23" s="25" t="s">
        <v>21</v>
      </c>
      <c r="AP23" s="25" t="s">
        <v>21</v>
      </c>
      <c r="AQ23" s="25" t="s">
        <v>21</v>
      </c>
      <c r="AR23" s="25" t="s">
        <v>21</v>
      </c>
      <c r="AS23" s="25" t="s">
        <v>21</v>
      </c>
      <c r="AT23" s="25" t="s">
        <v>21</v>
      </c>
      <c r="AU23" s="25" t="s">
        <v>21</v>
      </c>
      <c r="AV23" s="25" t="s">
        <v>21</v>
      </c>
      <c r="AW23" s="25" t="s">
        <v>21</v>
      </c>
      <c r="AX23" s="25" t="s">
        <v>21</v>
      </c>
      <c r="AY23" s="25" t="s">
        <v>21</v>
      </c>
      <c r="AZ23" s="25" t="s">
        <v>21</v>
      </c>
      <c r="BA23" s="25" t="s">
        <v>21</v>
      </c>
      <c r="BB23" s="29" t="s">
        <v>21</v>
      </c>
    </row>
    <row r="24" spans="2:54" ht="14.1" customHeight="1" x14ac:dyDescent="0.15">
      <c r="N24" s="27" t="s">
        <v>12</v>
      </c>
      <c r="O24" s="25"/>
      <c r="P24" s="25" t="s">
        <v>21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 t="s">
        <v>21</v>
      </c>
      <c r="AJ24" s="25" t="s">
        <v>21</v>
      </c>
      <c r="AK24" s="25" t="s">
        <v>21</v>
      </c>
      <c r="AL24" s="25" t="s">
        <v>21</v>
      </c>
      <c r="AM24" s="25" t="s">
        <v>21</v>
      </c>
      <c r="AN24" s="25" t="s">
        <v>21</v>
      </c>
      <c r="AO24" s="25" t="s">
        <v>21</v>
      </c>
      <c r="AP24" s="25" t="s">
        <v>21</v>
      </c>
      <c r="AQ24" s="25" t="s">
        <v>21</v>
      </c>
      <c r="AR24" s="25" t="s">
        <v>21</v>
      </c>
      <c r="AS24" s="25" t="s">
        <v>21</v>
      </c>
      <c r="AT24" s="25" t="s">
        <v>21</v>
      </c>
      <c r="AU24" s="25" t="s">
        <v>21</v>
      </c>
      <c r="AV24" s="25" t="s">
        <v>21</v>
      </c>
      <c r="AW24" s="25" t="s">
        <v>21</v>
      </c>
      <c r="AX24" s="25" t="s">
        <v>21</v>
      </c>
      <c r="AY24" s="25" t="s">
        <v>21</v>
      </c>
      <c r="AZ24" s="25" t="s">
        <v>21</v>
      </c>
      <c r="BA24" s="25" t="s">
        <v>21</v>
      </c>
      <c r="BB24" s="29" t="s">
        <v>21</v>
      </c>
    </row>
    <row r="25" spans="2:54" ht="14.1" customHeight="1" thickBot="1" x14ac:dyDescent="0.2">
      <c r="N25" s="27" t="s">
        <v>13</v>
      </c>
      <c r="O25" s="25"/>
      <c r="P25" s="25"/>
      <c r="Q25" s="25" t="s">
        <v>21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 t="s">
        <v>21</v>
      </c>
      <c r="AJ25" s="25" t="s">
        <v>21</v>
      </c>
      <c r="AK25" s="25" t="s">
        <v>21</v>
      </c>
      <c r="AL25" s="25" t="s">
        <v>21</v>
      </c>
      <c r="AM25" s="25" t="s">
        <v>21</v>
      </c>
      <c r="AN25" s="25" t="s">
        <v>21</v>
      </c>
      <c r="AO25" s="25" t="s">
        <v>21</v>
      </c>
      <c r="AP25" s="25" t="s">
        <v>21</v>
      </c>
      <c r="AQ25" s="25" t="s">
        <v>21</v>
      </c>
      <c r="AR25" s="25" t="s">
        <v>21</v>
      </c>
      <c r="AS25" s="25" t="s">
        <v>21</v>
      </c>
      <c r="AT25" s="25" t="s">
        <v>21</v>
      </c>
      <c r="AU25" s="25" t="s">
        <v>21</v>
      </c>
      <c r="AV25" s="25" t="s">
        <v>21</v>
      </c>
      <c r="AW25" s="25" t="s">
        <v>21</v>
      </c>
      <c r="AX25" s="25" t="s">
        <v>21</v>
      </c>
      <c r="AY25" s="25" t="s">
        <v>21</v>
      </c>
      <c r="AZ25" s="25" t="s">
        <v>21</v>
      </c>
      <c r="BA25" s="25" t="s">
        <v>21</v>
      </c>
      <c r="BB25" s="29" t="s">
        <v>21</v>
      </c>
    </row>
    <row r="26" spans="2:54" ht="14.1" customHeight="1" thickBot="1" x14ac:dyDescent="0.2">
      <c r="B26" s="35" t="s">
        <v>26</v>
      </c>
      <c r="C26" s="36"/>
      <c r="D26" s="36"/>
      <c r="E26" s="37"/>
      <c r="F26" s="1" t="s">
        <v>25</v>
      </c>
      <c r="H26" s="35" t="s">
        <v>24</v>
      </c>
      <c r="I26" s="36"/>
      <c r="J26" s="37"/>
      <c r="L26" s="11" t="s">
        <v>0</v>
      </c>
      <c r="N26" s="27" t="s">
        <v>14</v>
      </c>
      <c r="O26" s="25"/>
      <c r="P26" s="25"/>
      <c r="Q26" s="25"/>
      <c r="R26" s="25" t="s">
        <v>21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 t="s">
        <v>21</v>
      </c>
      <c r="AJ26" s="25" t="s">
        <v>21</v>
      </c>
      <c r="AK26" s="25" t="s">
        <v>21</v>
      </c>
      <c r="AL26" s="25" t="s">
        <v>21</v>
      </c>
      <c r="AM26" s="25" t="s">
        <v>21</v>
      </c>
      <c r="AN26" s="25" t="s">
        <v>21</v>
      </c>
      <c r="AO26" s="25" t="s">
        <v>21</v>
      </c>
      <c r="AP26" s="25" t="s">
        <v>21</v>
      </c>
      <c r="AQ26" s="25" t="s">
        <v>21</v>
      </c>
      <c r="AR26" s="25" t="s">
        <v>21</v>
      </c>
      <c r="AS26" s="25" t="s">
        <v>21</v>
      </c>
      <c r="AT26" s="25" t="s">
        <v>21</v>
      </c>
      <c r="AU26" s="25" t="s">
        <v>21</v>
      </c>
      <c r="AV26" s="25" t="s">
        <v>21</v>
      </c>
      <c r="AW26" s="25" t="s">
        <v>21</v>
      </c>
      <c r="AX26" s="25" t="s">
        <v>21</v>
      </c>
      <c r="AY26" s="25" t="s">
        <v>21</v>
      </c>
      <c r="AZ26" s="25" t="s">
        <v>21</v>
      </c>
      <c r="BA26" s="25" t="s">
        <v>21</v>
      </c>
      <c r="BB26" s="29" t="s">
        <v>21</v>
      </c>
    </row>
    <row r="27" spans="2:54" ht="14.1" customHeight="1" thickBot="1" x14ac:dyDescent="0.2">
      <c r="B27" s="2" t="str">
        <f>IFERROR(HLOOKUP(D27,N$2:BB$42,MATCH(C27,N$2:N$42,0),FALSE),"")</f>
        <v/>
      </c>
      <c r="C27" s="24" t="s">
        <v>1</v>
      </c>
      <c r="D27" s="24"/>
      <c r="E27" s="4" t="str">
        <f>IFERROR(HLOOKUP(C27,N$2:BB$42,MATCH(D27,N$2:N$42,0),FALSE),"")</f>
        <v/>
      </c>
      <c r="F27" s="6" t="str">
        <f>IFERROR(IF(J27=D27,"掛持",IF(COUNTIF(D$27:D$46,D27)&gt;1,"重複",IF(MATCH(J27,D$27:D$46,0)=MATCH(D27,J$27:J$46,0),"ループ",""))),"")</f>
        <v/>
      </c>
      <c r="G27" s="6"/>
      <c r="H27" s="32" t="str">
        <f>C27</f>
        <v>男子A</v>
      </c>
      <c r="I27" s="3" t="str">
        <f>B27&amp;"-"&amp;IFERROR(VLOOKUP(J27,D$27:E$46,2,FALSE)," ")</f>
        <v xml:space="preserve">- </v>
      </c>
      <c r="J27" s="31" t="s">
        <v>11</v>
      </c>
      <c r="K27" s="6"/>
      <c r="L27" s="12">
        <f>SUM(B27:B46)+SUM(E27:E46)</f>
        <v>0</v>
      </c>
      <c r="N27" s="27" t="s">
        <v>15</v>
      </c>
      <c r="O27" s="25"/>
      <c r="P27" s="25"/>
      <c r="Q27" s="25"/>
      <c r="R27" s="25"/>
      <c r="S27" s="25" t="s">
        <v>21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 t="s">
        <v>21</v>
      </c>
      <c r="AJ27" s="25" t="s">
        <v>21</v>
      </c>
      <c r="AK27" s="25" t="s">
        <v>21</v>
      </c>
      <c r="AL27" s="25" t="s">
        <v>21</v>
      </c>
      <c r="AM27" s="25" t="s">
        <v>21</v>
      </c>
      <c r="AN27" s="25" t="s">
        <v>21</v>
      </c>
      <c r="AO27" s="25" t="s">
        <v>21</v>
      </c>
      <c r="AP27" s="25" t="s">
        <v>21</v>
      </c>
      <c r="AQ27" s="25" t="s">
        <v>21</v>
      </c>
      <c r="AR27" s="25" t="s">
        <v>21</v>
      </c>
      <c r="AS27" s="25" t="s">
        <v>21</v>
      </c>
      <c r="AT27" s="25" t="s">
        <v>21</v>
      </c>
      <c r="AU27" s="25" t="s">
        <v>21</v>
      </c>
      <c r="AV27" s="25" t="s">
        <v>21</v>
      </c>
      <c r="AW27" s="25" t="s">
        <v>21</v>
      </c>
      <c r="AX27" s="25" t="s">
        <v>21</v>
      </c>
      <c r="AY27" s="25" t="s">
        <v>21</v>
      </c>
      <c r="AZ27" s="25" t="s">
        <v>21</v>
      </c>
      <c r="BA27" s="25" t="s">
        <v>21</v>
      </c>
      <c r="BB27" s="29" t="s">
        <v>21</v>
      </c>
    </row>
    <row r="28" spans="2:54" ht="14.1" customHeight="1" x14ac:dyDescent="0.15">
      <c r="B28" s="5" t="str">
        <f t="shared" ref="B28:B46" si="5">IFERROR(HLOOKUP(D28,N$2:BB$42,MATCH(C28,N$2:N$42,0),FALSE),"")</f>
        <v/>
      </c>
      <c r="C28" s="25" t="s">
        <v>2</v>
      </c>
      <c r="D28" s="25"/>
      <c r="E28" s="7" t="str">
        <f t="shared" ref="E28:E46" si="6">IFERROR(HLOOKUP(C28,N$2:BB$42,MATCH(D28,N$2:N$42,0),FALSE),"")</f>
        <v/>
      </c>
      <c r="F28" s="6" t="str">
        <f t="shared" ref="F28:F46" si="7">IFERROR(IF(J28=D28,"掛持",IF(COUNTIF(D$27:D$46,D28)&gt;1,"重複",IF(MATCH(J28,D$27:D$46,0)=MATCH(D28,J$27:J$46,0),"ループ",""))),"")</f>
        <v/>
      </c>
      <c r="G28" s="6"/>
      <c r="H28" s="33" t="str">
        <f t="shared" ref="H28:H46" si="8">C28</f>
        <v>男子B</v>
      </c>
      <c r="I28" s="6" t="str">
        <f t="shared" ref="I28:I46" si="9">B28&amp;"-"&amp;IFERROR(VLOOKUP(J28,D$27:E$46,2,FALSE)," ")</f>
        <v xml:space="preserve">- </v>
      </c>
      <c r="J28" s="29" t="s">
        <v>12</v>
      </c>
      <c r="K28" s="6"/>
      <c r="N28" s="27" t="s">
        <v>16</v>
      </c>
      <c r="O28" s="25"/>
      <c r="P28" s="25"/>
      <c r="Q28" s="25"/>
      <c r="R28" s="25"/>
      <c r="S28" s="25"/>
      <c r="T28" s="25" t="s">
        <v>21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 t="s">
        <v>21</v>
      </c>
      <c r="AJ28" s="25" t="s">
        <v>21</v>
      </c>
      <c r="AK28" s="25" t="s">
        <v>21</v>
      </c>
      <c r="AL28" s="25" t="s">
        <v>21</v>
      </c>
      <c r="AM28" s="25" t="s">
        <v>21</v>
      </c>
      <c r="AN28" s="25" t="s">
        <v>21</v>
      </c>
      <c r="AO28" s="25" t="s">
        <v>21</v>
      </c>
      <c r="AP28" s="25" t="s">
        <v>21</v>
      </c>
      <c r="AQ28" s="25" t="s">
        <v>21</v>
      </c>
      <c r="AR28" s="25" t="s">
        <v>21</v>
      </c>
      <c r="AS28" s="25" t="s">
        <v>21</v>
      </c>
      <c r="AT28" s="25" t="s">
        <v>21</v>
      </c>
      <c r="AU28" s="25" t="s">
        <v>21</v>
      </c>
      <c r="AV28" s="25" t="s">
        <v>21</v>
      </c>
      <c r="AW28" s="25" t="s">
        <v>21</v>
      </c>
      <c r="AX28" s="25" t="s">
        <v>21</v>
      </c>
      <c r="AY28" s="25" t="s">
        <v>21</v>
      </c>
      <c r="AZ28" s="25" t="s">
        <v>21</v>
      </c>
      <c r="BA28" s="25" t="s">
        <v>21</v>
      </c>
      <c r="BB28" s="29" t="s">
        <v>21</v>
      </c>
    </row>
    <row r="29" spans="2:54" ht="14.1" customHeight="1" x14ac:dyDescent="0.15">
      <c r="B29" s="5" t="str">
        <f t="shared" si="5"/>
        <v/>
      </c>
      <c r="C29" s="25" t="s">
        <v>3</v>
      </c>
      <c r="D29" s="25"/>
      <c r="E29" s="7" t="str">
        <f t="shared" si="6"/>
        <v/>
      </c>
      <c r="F29" s="6" t="str">
        <f t="shared" si="7"/>
        <v/>
      </c>
      <c r="G29" s="6"/>
      <c r="H29" s="33" t="str">
        <f t="shared" si="8"/>
        <v>男子C</v>
      </c>
      <c r="I29" s="6" t="str">
        <f t="shared" si="9"/>
        <v xml:space="preserve">- </v>
      </c>
      <c r="J29" s="29" t="s">
        <v>13</v>
      </c>
      <c r="K29" s="6"/>
      <c r="L29" s="6"/>
      <c r="N29" s="27" t="s">
        <v>17</v>
      </c>
      <c r="O29" s="25"/>
      <c r="P29" s="25"/>
      <c r="Q29" s="25"/>
      <c r="R29" s="25"/>
      <c r="S29" s="25"/>
      <c r="T29" s="25"/>
      <c r="U29" s="25" t="s">
        <v>21</v>
      </c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 t="s">
        <v>21</v>
      </c>
      <c r="AJ29" s="25" t="s">
        <v>21</v>
      </c>
      <c r="AK29" s="25" t="s">
        <v>21</v>
      </c>
      <c r="AL29" s="25" t="s">
        <v>21</v>
      </c>
      <c r="AM29" s="25" t="s">
        <v>21</v>
      </c>
      <c r="AN29" s="25" t="s">
        <v>21</v>
      </c>
      <c r="AO29" s="25" t="s">
        <v>21</v>
      </c>
      <c r="AP29" s="25" t="s">
        <v>21</v>
      </c>
      <c r="AQ29" s="25" t="s">
        <v>21</v>
      </c>
      <c r="AR29" s="25" t="s">
        <v>21</v>
      </c>
      <c r="AS29" s="25" t="s">
        <v>21</v>
      </c>
      <c r="AT29" s="25" t="s">
        <v>21</v>
      </c>
      <c r="AU29" s="25" t="s">
        <v>21</v>
      </c>
      <c r="AV29" s="25" t="s">
        <v>21</v>
      </c>
      <c r="AW29" s="25" t="s">
        <v>21</v>
      </c>
      <c r="AX29" s="25" t="s">
        <v>21</v>
      </c>
      <c r="AY29" s="25" t="s">
        <v>21</v>
      </c>
      <c r="AZ29" s="25" t="s">
        <v>21</v>
      </c>
      <c r="BA29" s="25" t="s">
        <v>21</v>
      </c>
      <c r="BB29" s="29" t="s">
        <v>21</v>
      </c>
    </row>
    <row r="30" spans="2:54" ht="14.1" customHeight="1" x14ac:dyDescent="0.15">
      <c r="B30" s="5" t="str">
        <f t="shared" si="5"/>
        <v/>
      </c>
      <c r="C30" s="25" t="s">
        <v>4</v>
      </c>
      <c r="D30" s="25"/>
      <c r="E30" s="7" t="str">
        <f t="shared" si="6"/>
        <v/>
      </c>
      <c r="F30" s="6" t="str">
        <f t="shared" si="7"/>
        <v/>
      </c>
      <c r="G30" s="6"/>
      <c r="H30" s="33" t="str">
        <f t="shared" si="8"/>
        <v>男子D</v>
      </c>
      <c r="I30" s="6" t="str">
        <f t="shared" si="9"/>
        <v xml:space="preserve">- </v>
      </c>
      <c r="J30" s="29" t="s">
        <v>14</v>
      </c>
      <c r="K30" s="6"/>
      <c r="L30" s="6"/>
      <c r="N30" s="27" t="s">
        <v>18</v>
      </c>
      <c r="O30" s="25"/>
      <c r="P30" s="25"/>
      <c r="Q30" s="25"/>
      <c r="R30" s="25"/>
      <c r="S30" s="25"/>
      <c r="T30" s="25"/>
      <c r="U30" s="25"/>
      <c r="V30" s="25" t="s">
        <v>21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 t="s">
        <v>21</v>
      </c>
      <c r="AJ30" s="25" t="s">
        <v>21</v>
      </c>
      <c r="AK30" s="25" t="s">
        <v>21</v>
      </c>
      <c r="AL30" s="25" t="s">
        <v>21</v>
      </c>
      <c r="AM30" s="25" t="s">
        <v>21</v>
      </c>
      <c r="AN30" s="25" t="s">
        <v>21</v>
      </c>
      <c r="AO30" s="25" t="s">
        <v>21</v>
      </c>
      <c r="AP30" s="25" t="s">
        <v>21</v>
      </c>
      <c r="AQ30" s="25" t="s">
        <v>21</v>
      </c>
      <c r="AR30" s="25" t="s">
        <v>21</v>
      </c>
      <c r="AS30" s="25" t="s">
        <v>21</v>
      </c>
      <c r="AT30" s="25" t="s">
        <v>21</v>
      </c>
      <c r="AU30" s="25" t="s">
        <v>21</v>
      </c>
      <c r="AV30" s="25" t="s">
        <v>21</v>
      </c>
      <c r="AW30" s="25" t="s">
        <v>21</v>
      </c>
      <c r="AX30" s="25" t="s">
        <v>21</v>
      </c>
      <c r="AY30" s="25" t="s">
        <v>21</v>
      </c>
      <c r="AZ30" s="25" t="s">
        <v>21</v>
      </c>
      <c r="BA30" s="25" t="s">
        <v>21</v>
      </c>
      <c r="BB30" s="29" t="s">
        <v>21</v>
      </c>
    </row>
    <row r="31" spans="2:54" ht="14.1" customHeight="1" x14ac:dyDescent="0.15">
      <c r="B31" s="5" t="str">
        <f t="shared" si="5"/>
        <v/>
      </c>
      <c r="C31" s="25" t="s">
        <v>5</v>
      </c>
      <c r="D31" s="25"/>
      <c r="E31" s="7" t="str">
        <f t="shared" si="6"/>
        <v/>
      </c>
      <c r="F31" s="6" t="str">
        <f t="shared" si="7"/>
        <v/>
      </c>
      <c r="G31" s="6"/>
      <c r="H31" s="33" t="str">
        <f t="shared" si="8"/>
        <v>男子E</v>
      </c>
      <c r="I31" s="6" t="str">
        <f t="shared" si="9"/>
        <v xml:space="preserve">- </v>
      </c>
      <c r="J31" s="29" t="s">
        <v>15</v>
      </c>
      <c r="K31" s="6"/>
      <c r="L31" s="6"/>
      <c r="N31" s="27" t="s">
        <v>19</v>
      </c>
      <c r="O31" s="25"/>
      <c r="P31" s="25"/>
      <c r="Q31" s="25"/>
      <c r="R31" s="25"/>
      <c r="S31" s="25"/>
      <c r="T31" s="25"/>
      <c r="U31" s="25"/>
      <c r="V31" s="25"/>
      <c r="W31" s="25" t="s">
        <v>21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 t="s">
        <v>21</v>
      </c>
      <c r="AJ31" s="25" t="s">
        <v>21</v>
      </c>
      <c r="AK31" s="25" t="s">
        <v>21</v>
      </c>
      <c r="AL31" s="25" t="s">
        <v>21</v>
      </c>
      <c r="AM31" s="25" t="s">
        <v>21</v>
      </c>
      <c r="AN31" s="25" t="s">
        <v>21</v>
      </c>
      <c r="AO31" s="25" t="s">
        <v>21</v>
      </c>
      <c r="AP31" s="25" t="s">
        <v>21</v>
      </c>
      <c r="AQ31" s="25" t="s">
        <v>21</v>
      </c>
      <c r="AR31" s="25" t="s">
        <v>21</v>
      </c>
      <c r="AS31" s="25" t="s">
        <v>21</v>
      </c>
      <c r="AT31" s="25" t="s">
        <v>21</v>
      </c>
      <c r="AU31" s="25" t="s">
        <v>21</v>
      </c>
      <c r="AV31" s="25" t="s">
        <v>21</v>
      </c>
      <c r="AW31" s="25" t="s">
        <v>21</v>
      </c>
      <c r="AX31" s="25" t="s">
        <v>21</v>
      </c>
      <c r="AY31" s="25" t="s">
        <v>21</v>
      </c>
      <c r="AZ31" s="25" t="s">
        <v>21</v>
      </c>
      <c r="BA31" s="25" t="s">
        <v>21</v>
      </c>
      <c r="BB31" s="29" t="s">
        <v>21</v>
      </c>
    </row>
    <row r="32" spans="2:54" ht="14.1" customHeight="1" x14ac:dyDescent="0.15">
      <c r="B32" s="5" t="str">
        <f t="shared" si="5"/>
        <v/>
      </c>
      <c r="C32" s="25" t="s">
        <v>6</v>
      </c>
      <c r="D32" s="25"/>
      <c r="E32" s="7" t="str">
        <f t="shared" si="6"/>
        <v/>
      </c>
      <c r="F32" s="6" t="str">
        <f t="shared" si="7"/>
        <v/>
      </c>
      <c r="G32" s="6"/>
      <c r="H32" s="33" t="str">
        <f t="shared" si="8"/>
        <v>男子F</v>
      </c>
      <c r="I32" s="6" t="str">
        <f t="shared" si="9"/>
        <v xml:space="preserve">- </v>
      </c>
      <c r="J32" s="29" t="s">
        <v>16</v>
      </c>
      <c r="K32" s="6"/>
      <c r="L32" s="6"/>
      <c r="N32" s="27" t="s">
        <v>20</v>
      </c>
      <c r="O32" s="25"/>
      <c r="P32" s="25"/>
      <c r="Q32" s="25"/>
      <c r="R32" s="25"/>
      <c r="S32" s="25"/>
      <c r="T32" s="25"/>
      <c r="U32" s="25"/>
      <c r="V32" s="25"/>
      <c r="W32" s="25"/>
      <c r="X32" s="25" t="s">
        <v>21</v>
      </c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 t="s">
        <v>21</v>
      </c>
      <c r="AJ32" s="25" t="s">
        <v>21</v>
      </c>
      <c r="AK32" s="25" t="s">
        <v>21</v>
      </c>
      <c r="AL32" s="25" t="s">
        <v>21</v>
      </c>
      <c r="AM32" s="25" t="s">
        <v>21</v>
      </c>
      <c r="AN32" s="25" t="s">
        <v>21</v>
      </c>
      <c r="AO32" s="25" t="s">
        <v>21</v>
      </c>
      <c r="AP32" s="25" t="s">
        <v>21</v>
      </c>
      <c r="AQ32" s="25" t="s">
        <v>21</v>
      </c>
      <c r="AR32" s="25" t="s">
        <v>21</v>
      </c>
      <c r="AS32" s="25" t="s">
        <v>21</v>
      </c>
      <c r="AT32" s="25" t="s">
        <v>21</v>
      </c>
      <c r="AU32" s="25" t="s">
        <v>21</v>
      </c>
      <c r="AV32" s="25" t="s">
        <v>21</v>
      </c>
      <c r="AW32" s="25" t="s">
        <v>21</v>
      </c>
      <c r="AX32" s="25" t="s">
        <v>21</v>
      </c>
      <c r="AY32" s="25" t="s">
        <v>21</v>
      </c>
      <c r="AZ32" s="25" t="s">
        <v>21</v>
      </c>
      <c r="BA32" s="25" t="s">
        <v>21</v>
      </c>
      <c r="BB32" s="29" t="s">
        <v>21</v>
      </c>
    </row>
    <row r="33" spans="2:54" ht="14.1" customHeight="1" x14ac:dyDescent="0.15">
      <c r="B33" s="5" t="str">
        <f t="shared" si="5"/>
        <v/>
      </c>
      <c r="C33" s="25" t="s">
        <v>7</v>
      </c>
      <c r="D33" s="25"/>
      <c r="E33" s="7" t="str">
        <f t="shared" si="6"/>
        <v/>
      </c>
      <c r="F33" s="6" t="str">
        <f t="shared" si="7"/>
        <v/>
      </c>
      <c r="G33" s="6"/>
      <c r="H33" s="33" t="str">
        <f t="shared" si="8"/>
        <v>男子G</v>
      </c>
      <c r="I33" s="6" t="str">
        <f t="shared" si="9"/>
        <v xml:space="preserve">- </v>
      </c>
      <c r="J33" s="29" t="s">
        <v>17</v>
      </c>
      <c r="K33" s="6"/>
      <c r="L33" s="6"/>
      <c r="N33" s="27" t="s">
        <v>53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 t="s">
        <v>21</v>
      </c>
      <c r="Z33" s="25"/>
      <c r="AA33" s="25"/>
      <c r="AB33" s="25"/>
      <c r="AC33" s="25"/>
      <c r="AD33" s="25"/>
      <c r="AE33" s="25"/>
      <c r="AF33" s="25"/>
      <c r="AG33" s="25"/>
      <c r="AH33" s="25"/>
      <c r="AI33" s="25" t="s">
        <v>21</v>
      </c>
      <c r="AJ33" s="25" t="s">
        <v>21</v>
      </c>
      <c r="AK33" s="25" t="s">
        <v>21</v>
      </c>
      <c r="AL33" s="25" t="s">
        <v>21</v>
      </c>
      <c r="AM33" s="25" t="s">
        <v>21</v>
      </c>
      <c r="AN33" s="25" t="s">
        <v>21</v>
      </c>
      <c r="AO33" s="25" t="s">
        <v>21</v>
      </c>
      <c r="AP33" s="25" t="s">
        <v>21</v>
      </c>
      <c r="AQ33" s="25" t="s">
        <v>21</v>
      </c>
      <c r="AR33" s="25" t="s">
        <v>21</v>
      </c>
      <c r="AS33" s="25" t="s">
        <v>21</v>
      </c>
      <c r="AT33" s="25" t="s">
        <v>21</v>
      </c>
      <c r="AU33" s="25" t="s">
        <v>21</v>
      </c>
      <c r="AV33" s="25" t="s">
        <v>21</v>
      </c>
      <c r="AW33" s="25" t="s">
        <v>21</v>
      </c>
      <c r="AX33" s="25" t="s">
        <v>21</v>
      </c>
      <c r="AY33" s="25" t="s">
        <v>21</v>
      </c>
      <c r="AZ33" s="25" t="s">
        <v>21</v>
      </c>
      <c r="BA33" s="25" t="s">
        <v>21</v>
      </c>
      <c r="BB33" s="29" t="s">
        <v>21</v>
      </c>
    </row>
    <row r="34" spans="2:54" ht="14.1" customHeight="1" x14ac:dyDescent="0.15">
      <c r="B34" s="5" t="str">
        <f t="shared" si="5"/>
        <v/>
      </c>
      <c r="C34" s="25" t="s">
        <v>8</v>
      </c>
      <c r="D34" s="25"/>
      <c r="E34" s="7" t="str">
        <f t="shared" si="6"/>
        <v/>
      </c>
      <c r="F34" s="6" t="str">
        <f t="shared" si="7"/>
        <v/>
      </c>
      <c r="G34" s="6"/>
      <c r="H34" s="33" t="str">
        <f t="shared" si="8"/>
        <v>男子H</v>
      </c>
      <c r="I34" s="6" t="str">
        <f t="shared" si="9"/>
        <v xml:space="preserve">- </v>
      </c>
      <c r="J34" s="29" t="s">
        <v>18</v>
      </c>
      <c r="K34" s="6"/>
      <c r="L34" s="6"/>
      <c r="N34" s="27" t="s">
        <v>54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 t="s">
        <v>21</v>
      </c>
      <c r="AA34" s="25"/>
      <c r="AB34" s="25"/>
      <c r="AC34" s="25"/>
      <c r="AD34" s="25"/>
      <c r="AE34" s="25"/>
      <c r="AF34" s="25"/>
      <c r="AG34" s="25"/>
      <c r="AH34" s="25"/>
      <c r="AI34" s="25" t="s">
        <v>21</v>
      </c>
      <c r="AJ34" s="25" t="s">
        <v>21</v>
      </c>
      <c r="AK34" s="25" t="s">
        <v>21</v>
      </c>
      <c r="AL34" s="25" t="s">
        <v>21</v>
      </c>
      <c r="AM34" s="25" t="s">
        <v>21</v>
      </c>
      <c r="AN34" s="25" t="s">
        <v>21</v>
      </c>
      <c r="AO34" s="25" t="s">
        <v>21</v>
      </c>
      <c r="AP34" s="25" t="s">
        <v>21</v>
      </c>
      <c r="AQ34" s="25" t="s">
        <v>21</v>
      </c>
      <c r="AR34" s="25" t="s">
        <v>21</v>
      </c>
      <c r="AS34" s="25" t="s">
        <v>21</v>
      </c>
      <c r="AT34" s="25" t="s">
        <v>21</v>
      </c>
      <c r="AU34" s="25" t="s">
        <v>21</v>
      </c>
      <c r="AV34" s="25" t="s">
        <v>21</v>
      </c>
      <c r="AW34" s="25" t="s">
        <v>21</v>
      </c>
      <c r="AX34" s="25" t="s">
        <v>21</v>
      </c>
      <c r="AY34" s="25" t="s">
        <v>21</v>
      </c>
      <c r="AZ34" s="25" t="s">
        <v>21</v>
      </c>
      <c r="BA34" s="25" t="s">
        <v>21</v>
      </c>
      <c r="BB34" s="29" t="s">
        <v>21</v>
      </c>
    </row>
    <row r="35" spans="2:54" ht="14.1" customHeight="1" x14ac:dyDescent="0.15">
      <c r="B35" s="5" t="str">
        <f t="shared" si="5"/>
        <v/>
      </c>
      <c r="C35" s="25" t="s">
        <v>9</v>
      </c>
      <c r="D35" s="25"/>
      <c r="E35" s="7" t="str">
        <f t="shared" si="6"/>
        <v/>
      </c>
      <c r="F35" s="6" t="str">
        <f t="shared" si="7"/>
        <v/>
      </c>
      <c r="G35" s="6"/>
      <c r="H35" s="33" t="str">
        <f t="shared" si="8"/>
        <v>男子I</v>
      </c>
      <c r="I35" s="6" t="str">
        <f t="shared" si="9"/>
        <v xml:space="preserve">- </v>
      </c>
      <c r="J35" s="29" t="s">
        <v>19</v>
      </c>
      <c r="K35" s="6"/>
      <c r="L35" s="6"/>
      <c r="N35" s="27" t="s">
        <v>55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 t="s">
        <v>21</v>
      </c>
      <c r="AB35" s="25"/>
      <c r="AC35" s="25"/>
      <c r="AD35" s="25"/>
      <c r="AE35" s="25"/>
      <c r="AF35" s="25"/>
      <c r="AG35" s="25"/>
      <c r="AH35" s="25"/>
      <c r="AI35" s="25" t="s">
        <v>21</v>
      </c>
      <c r="AJ35" s="25" t="s">
        <v>21</v>
      </c>
      <c r="AK35" s="25" t="s">
        <v>21</v>
      </c>
      <c r="AL35" s="25" t="s">
        <v>21</v>
      </c>
      <c r="AM35" s="25" t="s">
        <v>21</v>
      </c>
      <c r="AN35" s="25" t="s">
        <v>21</v>
      </c>
      <c r="AO35" s="25" t="s">
        <v>21</v>
      </c>
      <c r="AP35" s="25" t="s">
        <v>21</v>
      </c>
      <c r="AQ35" s="25" t="s">
        <v>21</v>
      </c>
      <c r="AR35" s="25" t="s">
        <v>21</v>
      </c>
      <c r="AS35" s="25" t="s">
        <v>21</v>
      </c>
      <c r="AT35" s="25" t="s">
        <v>21</v>
      </c>
      <c r="AU35" s="25" t="s">
        <v>21</v>
      </c>
      <c r="AV35" s="25" t="s">
        <v>21</v>
      </c>
      <c r="AW35" s="25" t="s">
        <v>21</v>
      </c>
      <c r="AX35" s="25" t="s">
        <v>21</v>
      </c>
      <c r="AY35" s="25" t="s">
        <v>21</v>
      </c>
      <c r="AZ35" s="25" t="s">
        <v>21</v>
      </c>
      <c r="BA35" s="25" t="s">
        <v>21</v>
      </c>
      <c r="BB35" s="29" t="s">
        <v>21</v>
      </c>
    </row>
    <row r="36" spans="2:54" ht="14.1" customHeight="1" x14ac:dyDescent="0.15">
      <c r="B36" s="5" t="str">
        <f t="shared" si="5"/>
        <v/>
      </c>
      <c r="C36" s="25" t="s">
        <v>10</v>
      </c>
      <c r="D36" s="25"/>
      <c r="E36" s="7" t="str">
        <f t="shared" si="6"/>
        <v/>
      </c>
      <c r="F36" s="6" t="str">
        <f t="shared" si="7"/>
        <v/>
      </c>
      <c r="G36" s="6"/>
      <c r="H36" s="33" t="str">
        <f t="shared" si="8"/>
        <v>男子J</v>
      </c>
      <c r="I36" s="6" t="str">
        <f t="shared" si="9"/>
        <v xml:space="preserve">- </v>
      </c>
      <c r="J36" s="29" t="s">
        <v>20</v>
      </c>
      <c r="K36" s="6"/>
      <c r="L36" s="6"/>
      <c r="N36" s="27" t="s">
        <v>56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 t="s">
        <v>21</v>
      </c>
      <c r="AC36" s="25"/>
      <c r="AD36" s="25"/>
      <c r="AE36" s="25"/>
      <c r="AF36" s="25"/>
      <c r="AG36" s="25"/>
      <c r="AH36" s="25"/>
      <c r="AI36" s="25" t="s">
        <v>21</v>
      </c>
      <c r="AJ36" s="25" t="s">
        <v>21</v>
      </c>
      <c r="AK36" s="25" t="s">
        <v>21</v>
      </c>
      <c r="AL36" s="25" t="s">
        <v>21</v>
      </c>
      <c r="AM36" s="25" t="s">
        <v>21</v>
      </c>
      <c r="AN36" s="25" t="s">
        <v>21</v>
      </c>
      <c r="AO36" s="25" t="s">
        <v>21</v>
      </c>
      <c r="AP36" s="25" t="s">
        <v>21</v>
      </c>
      <c r="AQ36" s="25" t="s">
        <v>21</v>
      </c>
      <c r="AR36" s="25" t="s">
        <v>21</v>
      </c>
      <c r="AS36" s="25" t="s">
        <v>21</v>
      </c>
      <c r="AT36" s="25" t="s">
        <v>21</v>
      </c>
      <c r="AU36" s="25" t="s">
        <v>21</v>
      </c>
      <c r="AV36" s="25" t="s">
        <v>21</v>
      </c>
      <c r="AW36" s="25" t="s">
        <v>21</v>
      </c>
      <c r="AX36" s="25" t="s">
        <v>21</v>
      </c>
      <c r="AY36" s="25" t="s">
        <v>21</v>
      </c>
      <c r="AZ36" s="25" t="s">
        <v>21</v>
      </c>
      <c r="BA36" s="25" t="s">
        <v>21</v>
      </c>
      <c r="BB36" s="29" t="s">
        <v>21</v>
      </c>
    </row>
    <row r="37" spans="2:54" ht="14.1" customHeight="1" x14ac:dyDescent="0.15">
      <c r="B37" s="5" t="str">
        <f t="shared" si="5"/>
        <v/>
      </c>
      <c r="C37" s="25" t="s">
        <v>43</v>
      </c>
      <c r="D37" s="25"/>
      <c r="E37" s="7" t="str">
        <f t="shared" si="6"/>
        <v/>
      </c>
      <c r="F37" s="6" t="str">
        <f t="shared" si="7"/>
        <v/>
      </c>
      <c r="G37" s="6"/>
      <c r="H37" s="33" t="str">
        <f t="shared" si="8"/>
        <v>男子K</v>
      </c>
      <c r="I37" s="6" t="str">
        <f t="shared" si="9"/>
        <v xml:space="preserve">- </v>
      </c>
      <c r="J37" s="29" t="s">
        <v>53</v>
      </c>
      <c r="K37" s="6"/>
      <c r="L37" s="6"/>
      <c r="N37" s="27" t="s">
        <v>57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 t="s">
        <v>21</v>
      </c>
      <c r="AD37" s="25"/>
      <c r="AE37" s="25"/>
      <c r="AF37" s="25"/>
      <c r="AG37" s="25"/>
      <c r="AH37" s="25"/>
      <c r="AI37" s="25" t="s">
        <v>21</v>
      </c>
      <c r="AJ37" s="25" t="s">
        <v>21</v>
      </c>
      <c r="AK37" s="25" t="s">
        <v>21</v>
      </c>
      <c r="AL37" s="25" t="s">
        <v>21</v>
      </c>
      <c r="AM37" s="25" t="s">
        <v>21</v>
      </c>
      <c r="AN37" s="25" t="s">
        <v>21</v>
      </c>
      <c r="AO37" s="25" t="s">
        <v>21</v>
      </c>
      <c r="AP37" s="25" t="s">
        <v>21</v>
      </c>
      <c r="AQ37" s="25" t="s">
        <v>21</v>
      </c>
      <c r="AR37" s="25" t="s">
        <v>21</v>
      </c>
      <c r="AS37" s="25" t="s">
        <v>21</v>
      </c>
      <c r="AT37" s="25" t="s">
        <v>21</v>
      </c>
      <c r="AU37" s="25" t="s">
        <v>21</v>
      </c>
      <c r="AV37" s="25" t="s">
        <v>21</v>
      </c>
      <c r="AW37" s="25" t="s">
        <v>21</v>
      </c>
      <c r="AX37" s="25" t="s">
        <v>21</v>
      </c>
      <c r="AY37" s="25" t="s">
        <v>21</v>
      </c>
      <c r="AZ37" s="25" t="s">
        <v>21</v>
      </c>
      <c r="BA37" s="25" t="s">
        <v>21</v>
      </c>
      <c r="BB37" s="29" t="s">
        <v>21</v>
      </c>
    </row>
    <row r="38" spans="2:54" ht="14.1" customHeight="1" x14ac:dyDescent="0.15">
      <c r="B38" s="5" t="str">
        <f t="shared" si="5"/>
        <v/>
      </c>
      <c r="C38" s="25" t="s">
        <v>44</v>
      </c>
      <c r="D38" s="25"/>
      <c r="E38" s="7" t="str">
        <f t="shared" si="6"/>
        <v/>
      </c>
      <c r="F38" s="6" t="str">
        <f t="shared" si="7"/>
        <v/>
      </c>
      <c r="G38" s="6"/>
      <c r="H38" s="33" t="str">
        <f t="shared" si="8"/>
        <v>男子L</v>
      </c>
      <c r="I38" s="6" t="str">
        <f t="shared" si="9"/>
        <v xml:space="preserve">- </v>
      </c>
      <c r="J38" s="29" t="s">
        <v>54</v>
      </c>
      <c r="K38" s="6"/>
      <c r="L38" s="6"/>
      <c r="N38" s="27" t="s">
        <v>58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 t="s">
        <v>21</v>
      </c>
      <c r="AE38" s="25"/>
      <c r="AF38" s="25"/>
      <c r="AG38" s="25"/>
      <c r="AH38" s="25"/>
      <c r="AI38" s="25" t="s">
        <v>21</v>
      </c>
      <c r="AJ38" s="25" t="s">
        <v>21</v>
      </c>
      <c r="AK38" s="25" t="s">
        <v>21</v>
      </c>
      <c r="AL38" s="25" t="s">
        <v>21</v>
      </c>
      <c r="AM38" s="25" t="s">
        <v>21</v>
      </c>
      <c r="AN38" s="25" t="s">
        <v>21</v>
      </c>
      <c r="AO38" s="25" t="s">
        <v>21</v>
      </c>
      <c r="AP38" s="25" t="s">
        <v>21</v>
      </c>
      <c r="AQ38" s="25" t="s">
        <v>21</v>
      </c>
      <c r="AR38" s="25" t="s">
        <v>21</v>
      </c>
      <c r="AS38" s="25" t="s">
        <v>21</v>
      </c>
      <c r="AT38" s="25" t="s">
        <v>21</v>
      </c>
      <c r="AU38" s="25" t="s">
        <v>21</v>
      </c>
      <c r="AV38" s="25" t="s">
        <v>21</v>
      </c>
      <c r="AW38" s="25" t="s">
        <v>21</v>
      </c>
      <c r="AX38" s="25" t="s">
        <v>21</v>
      </c>
      <c r="AY38" s="25" t="s">
        <v>21</v>
      </c>
      <c r="AZ38" s="25" t="s">
        <v>21</v>
      </c>
      <c r="BA38" s="25" t="s">
        <v>21</v>
      </c>
      <c r="BB38" s="29" t="s">
        <v>21</v>
      </c>
    </row>
    <row r="39" spans="2:54" ht="14.1" customHeight="1" x14ac:dyDescent="0.15">
      <c r="B39" s="5" t="str">
        <f t="shared" si="5"/>
        <v/>
      </c>
      <c r="C39" s="25" t="s">
        <v>45</v>
      </c>
      <c r="D39" s="25"/>
      <c r="E39" s="7" t="str">
        <f t="shared" si="6"/>
        <v/>
      </c>
      <c r="F39" s="6" t="str">
        <f t="shared" si="7"/>
        <v/>
      </c>
      <c r="G39" s="6"/>
      <c r="H39" s="33" t="str">
        <f t="shared" si="8"/>
        <v>男子M</v>
      </c>
      <c r="I39" s="6" t="str">
        <f t="shared" si="9"/>
        <v xml:space="preserve">- </v>
      </c>
      <c r="J39" s="29" t="s">
        <v>55</v>
      </c>
      <c r="K39" s="6"/>
      <c r="L39" s="6"/>
      <c r="N39" s="27" t="s">
        <v>59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 t="s">
        <v>21</v>
      </c>
      <c r="AF39" s="25"/>
      <c r="AG39" s="25"/>
      <c r="AH39" s="25"/>
      <c r="AI39" s="25" t="s">
        <v>21</v>
      </c>
      <c r="AJ39" s="25" t="s">
        <v>21</v>
      </c>
      <c r="AK39" s="25" t="s">
        <v>21</v>
      </c>
      <c r="AL39" s="25" t="s">
        <v>21</v>
      </c>
      <c r="AM39" s="25" t="s">
        <v>21</v>
      </c>
      <c r="AN39" s="25" t="s">
        <v>21</v>
      </c>
      <c r="AO39" s="25" t="s">
        <v>21</v>
      </c>
      <c r="AP39" s="25" t="s">
        <v>21</v>
      </c>
      <c r="AQ39" s="25" t="s">
        <v>21</v>
      </c>
      <c r="AR39" s="25" t="s">
        <v>21</v>
      </c>
      <c r="AS39" s="25" t="s">
        <v>21</v>
      </c>
      <c r="AT39" s="25" t="s">
        <v>21</v>
      </c>
      <c r="AU39" s="25" t="s">
        <v>21</v>
      </c>
      <c r="AV39" s="25" t="s">
        <v>21</v>
      </c>
      <c r="AW39" s="25" t="s">
        <v>21</v>
      </c>
      <c r="AX39" s="25" t="s">
        <v>21</v>
      </c>
      <c r="AY39" s="25" t="s">
        <v>21</v>
      </c>
      <c r="AZ39" s="25" t="s">
        <v>21</v>
      </c>
      <c r="BA39" s="25" t="s">
        <v>21</v>
      </c>
      <c r="BB39" s="29" t="s">
        <v>21</v>
      </c>
    </row>
    <row r="40" spans="2:54" ht="14.1" customHeight="1" x14ac:dyDescent="0.15">
      <c r="B40" s="5" t="str">
        <f t="shared" si="5"/>
        <v/>
      </c>
      <c r="C40" s="25" t="s">
        <v>46</v>
      </c>
      <c r="D40" s="25"/>
      <c r="E40" s="7" t="str">
        <f t="shared" si="6"/>
        <v/>
      </c>
      <c r="F40" s="6" t="str">
        <f t="shared" si="7"/>
        <v/>
      </c>
      <c r="G40" s="6"/>
      <c r="H40" s="33" t="str">
        <f t="shared" si="8"/>
        <v>男子N</v>
      </c>
      <c r="I40" s="6" t="str">
        <f t="shared" si="9"/>
        <v xml:space="preserve">- </v>
      </c>
      <c r="J40" s="29" t="s">
        <v>56</v>
      </c>
      <c r="K40" s="6"/>
      <c r="L40" s="6"/>
      <c r="N40" s="27" t="s">
        <v>60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 t="s">
        <v>21</v>
      </c>
      <c r="AG40" s="25"/>
      <c r="AH40" s="25"/>
      <c r="AI40" s="25" t="s">
        <v>21</v>
      </c>
      <c r="AJ40" s="25" t="s">
        <v>21</v>
      </c>
      <c r="AK40" s="25" t="s">
        <v>21</v>
      </c>
      <c r="AL40" s="25" t="s">
        <v>21</v>
      </c>
      <c r="AM40" s="25" t="s">
        <v>21</v>
      </c>
      <c r="AN40" s="25" t="s">
        <v>21</v>
      </c>
      <c r="AO40" s="25" t="s">
        <v>21</v>
      </c>
      <c r="AP40" s="25" t="s">
        <v>21</v>
      </c>
      <c r="AQ40" s="25" t="s">
        <v>21</v>
      </c>
      <c r="AR40" s="25" t="s">
        <v>21</v>
      </c>
      <c r="AS40" s="25" t="s">
        <v>21</v>
      </c>
      <c r="AT40" s="25" t="s">
        <v>21</v>
      </c>
      <c r="AU40" s="25" t="s">
        <v>21</v>
      </c>
      <c r="AV40" s="25" t="s">
        <v>21</v>
      </c>
      <c r="AW40" s="25" t="s">
        <v>21</v>
      </c>
      <c r="AX40" s="25" t="s">
        <v>21</v>
      </c>
      <c r="AY40" s="25" t="s">
        <v>21</v>
      </c>
      <c r="AZ40" s="25" t="s">
        <v>21</v>
      </c>
      <c r="BA40" s="25" t="s">
        <v>21</v>
      </c>
      <c r="BB40" s="29" t="s">
        <v>21</v>
      </c>
    </row>
    <row r="41" spans="2:54" ht="14.1" customHeight="1" x14ac:dyDescent="0.15">
      <c r="B41" s="5" t="str">
        <f t="shared" si="5"/>
        <v/>
      </c>
      <c r="C41" s="25" t="s">
        <v>47</v>
      </c>
      <c r="D41" s="25"/>
      <c r="E41" s="7" t="str">
        <f t="shared" si="6"/>
        <v/>
      </c>
      <c r="F41" s="6" t="str">
        <f t="shared" si="7"/>
        <v/>
      </c>
      <c r="H41" s="33" t="str">
        <f t="shared" si="8"/>
        <v>男子O</v>
      </c>
      <c r="I41" s="6" t="str">
        <f t="shared" si="9"/>
        <v xml:space="preserve">- </v>
      </c>
      <c r="J41" s="29" t="s">
        <v>57</v>
      </c>
      <c r="N41" s="27" t="s">
        <v>61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">
        <v>21</v>
      </c>
      <c r="AH41" s="25"/>
      <c r="AI41" s="25" t="s">
        <v>21</v>
      </c>
      <c r="AJ41" s="25" t="s">
        <v>21</v>
      </c>
      <c r="AK41" s="25" t="s">
        <v>21</v>
      </c>
      <c r="AL41" s="25" t="s">
        <v>21</v>
      </c>
      <c r="AM41" s="25" t="s">
        <v>21</v>
      </c>
      <c r="AN41" s="25" t="s">
        <v>21</v>
      </c>
      <c r="AO41" s="25" t="s">
        <v>21</v>
      </c>
      <c r="AP41" s="25" t="s">
        <v>21</v>
      </c>
      <c r="AQ41" s="25" t="s">
        <v>21</v>
      </c>
      <c r="AR41" s="25" t="s">
        <v>21</v>
      </c>
      <c r="AS41" s="25" t="s">
        <v>21</v>
      </c>
      <c r="AT41" s="25" t="s">
        <v>21</v>
      </c>
      <c r="AU41" s="25" t="s">
        <v>21</v>
      </c>
      <c r="AV41" s="25" t="s">
        <v>21</v>
      </c>
      <c r="AW41" s="25" t="s">
        <v>21</v>
      </c>
      <c r="AX41" s="25" t="s">
        <v>21</v>
      </c>
      <c r="AY41" s="25" t="s">
        <v>21</v>
      </c>
      <c r="AZ41" s="25" t="s">
        <v>21</v>
      </c>
      <c r="BA41" s="25" t="s">
        <v>21</v>
      </c>
      <c r="BB41" s="29" t="s">
        <v>21</v>
      </c>
    </row>
    <row r="42" spans="2:54" ht="14.1" customHeight="1" thickBot="1" x14ac:dyDescent="0.2">
      <c r="B42" s="5" t="str">
        <f t="shared" si="5"/>
        <v/>
      </c>
      <c r="C42" s="25" t="s">
        <v>48</v>
      </c>
      <c r="D42" s="25"/>
      <c r="E42" s="7" t="str">
        <f t="shared" si="6"/>
        <v/>
      </c>
      <c r="F42" s="6" t="str">
        <f t="shared" si="7"/>
        <v/>
      </c>
      <c r="H42" s="33" t="str">
        <f t="shared" si="8"/>
        <v>男子P</v>
      </c>
      <c r="I42" s="6" t="str">
        <f t="shared" si="9"/>
        <v xml:space="preserve">- </v>
      </c>
      <c r="J42" s="29" t="s">
        <v>58</v>
      </c>
      <c r="N42" s="28" t="s">
        <v>62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 t="s">
        <v>21</v>
      </c>
      <c r="AI42" s="26" t="s">
        <v>21</v>
      </c>
      <c r="AJ42" s="26" t="s">
        <v>21</v>
      </c>
      <c r="AK42" s="26" t="s">
        <v>21</v>
      </c>
      <c r="AL42" s="26" t="s">
        <v>21</v>
      </c>
      <c r="AM42" s="26" t="s">
        <v>21</v>
      </c>
      <c r="AN42" s="26" t="s">
        <v>21</v>
      </c>
      <c r="AO42" s="26" t="s">
        <v>21</v>
      </c>
      <c r="AP42" s="26" t="s">
        <v>21</v>
      </c>
      <c r="AQ42" s="26" t="s">
        <v>21</v>
      </c>
      <c r="AR42" s="26" t="s">
        <v>21</v>
      </c>
      <c r="AS42" s="26" t="s">
        <v>21</v>
      </c>
      <c r="AT42" s="26" t="s">
        <v>21</v>
      </c>
      <c r="AU42" s="26" t="s">
        <v>21</v>
      </c>
      <c r="AV42" s="26" t="s">
        <v>21</v>
      </c>
      <c r="AW42" s="26" t="s">
        <v>21</v>
      </c>
      <c r="AX42" s="26" t="s">
        <v>21</v>
      </c>
      <c r="AY42" s="26" t="s">
        <v>21</v>
      </c>
      <c r="AZ42" s="26" t="s">
        <v>21</v>
      </c>
      <c r="BA42" s="26" t="s">
        <v>21</v>
      </c>
      <c r="BB42" s="30" t="s">
        <v>21</v>
      </c>
    </row>
    <row r="43" spans="2:54" ht="14.1" customHeight="1" x14ac:dyDescent="0.15">
      <c r="B43" s="5" t="str">
        <f t="shared" si="5"/>
        <v/>
      </c>
      <c r="C43" s="25" t="s">
        <v>49</v>
      </c>
      <c r="D43" s="25"/>
      <c r="E43" s="7" t="str">
        <f t="shared" si="6"/>
        <v/>
      </c>
      <c r="F43" s="6" t="str">
        <f t="shared" si="7"/>
        <v/>
      </c>
      <c r="H43" s="33" t="str">
        <f t="shared" si="8"/>
        <v>男子Q</v>
      </c>
      <c r="I43" s="6" t="str">
        <f t="shared" si="9"/>
        <v xml:space="preserve">- </v>
      </c>
      <c r="J43" s="29" t="s">
        <v>59</v>
      </c>
    </row>
    <row r="44" spans="2:54" ht="14.1" customHeight="1" x14ac:dyDescent="0.15">
      <c r="B44" s="5" t="str">
        <f t="shared" si="5"/>
        <v/>
      </c>
      <c r="C44" s="25" t="s">
        <v>50</v>
      </c>
      <c r="D44" s="25"/>
      <c r="E44" s="7" t="str">
        <f t="shared" si="6"/>
        <v/>
      </c>
      <c r="F44" s="6" t="str">
        <f t="shared" si="7"/>
        <v/>
      </c>
      <c r="H44" s="33" t="str">
        <f t="shared" si="8"/>
        <v>男子R</v>
      </c>
      <c r="I44" s="6" t="str">
        <f t="shared" si="9"/>
        <v xml:space="preserve">- </v>
      </c>
      <c r="J44" s="29" t="s">
        <v>60</v>
      </c>
    </row>
    <row r="45" spans="2:54" ht="14.1" customHeight="1" x14ac:dyDescent="0.15">
      <c r="B45" s="5" t="str">
        <f t="shared" si="5"/>
        <v/>
      </c>
      <c r="C45" s="25" t="s">
        <v>51</v>
      </c>
      <c r="D45" s="25"/>
      <c r="E45" s="7" t="str">
        <f t="shared" si="6"/>
        <v/>
      </c>
      <c r="F45" s="6" t="str">
        <f t="shared" si="7"/>
        <v/>
      </c>
      <c r="H45" s="33" t="str">
        <f t="shared" si="8"/>
        <v>男子S</v>
      </c>
      <c r="I45" s="6" t="str">
        <f t="shared" si="9"/>
        <v xml:space="preserve">- </v>
      </c>
      <c r="J45" s="29" t="s">
        <v>61</v>
      </c>
    </row>
    <row r="46" spans="2:54" ht="14.1" customHeight="1" thickBot="1" x14ac:dyDescent="0.2">
      <c r="B46" s="8" t="str">
        <f t="shared" si="5"/>
        <v/>
      </c>
      <c r="C46" s="26" t="s">
        <v>52</v>
      </c>
      <c r="D46" s="26"/>
      <c r="E46" s="10" t="str">
        <f t="shared" si="6"/>
        <v/>
      </c>
      <c r="F46" s="6" t="str">
        <f t="shared" si="7"/>
        <v/>
      </c>
      <c r="H46" s="34" t="str">
        <f t="shared" si="8"/>
        <v>男子T</v>
      </c>
      <c r="I46" s="9" t="str">
        <f t="shared" si="9"/>
        <v xml:space="preserve">- </v>
      </c>
      <c r="J46" s="30" t="s">
        <v>62</v>
      </c>
    </row>
    <row r="49" spans="2:12" ht="14.1" customHeight="1" thickBot="1" x14ac:dyDescent="0.2"/>
    <row r="50" spans="2:12" ht="14.1" customHeight="1" thickBot="1" x14ac:dyDescent="0.2">
      <c r="B50" s="35" t="s">
        <v>26</v>
      </c>
      <c r="C50" s="36"/>
      <c r="D50" s="36"/>
      <c r="E50" s="37"/>
      <c r="F50" s="1" t="s">
        <v>25</v>
      </c>
      <c r="H50" s="35" t="s">
        <v>24</v>
      </c>
      <c r="I50" s="36"/>
      <c r="J50" s="37"/>
      <c r="L50" s="11" t="s">
        <v>0</v>
      </c>
    </row>
    <row r="51" spans="2:12" ht="14.1" customHeight="1" thickBot="1" x14ac:dyDescent="0.2">
      <c r="B51" s="2" t="str">
        <f>IFERROR(HLOOKUP(D51,N$2:BB$42,MATCH(C51,N$2:N$42,0),FALSE),"")</f>
        <v/>
      </c>
      <c r="C51" s="24" t="s">
        <v>1</v>
      </c>
      <c r="D51" s="24"/>
      <c r="E51" s="4" t="str">
        <f>IFERROR(HLOOKUP(C51,N$2:BB$42,MATCH(D51,N$2:N$42,0),FALSE),"")</f>
        <v/>
      </c>
      <c r="F51" s="6" t="str">
        <f>IFERROR(IF(J51=D51,"掛持",IF(COUNTIF(D$51:D$70,D51)&gt;1,"重複",IF(MATCH(J51,D$51:D$70,0)=MATCH(D51,J$51:J$70,0),"ループ",""))),"")</f>
        <v/>
      </c>
      <c r="G51" s="6"/>
      <c r="H51" s="32" t="str">
        <f>C51</f>
        <v>男子A</v>
      </c>
      <c r="I51" s="3" t="str">
        <f>B51&amp;"-"&amp;IFERROR(VLOOKUP(J51,D$51:E$70,2,FALSE)," ")</f>
        <v xml:space="preserve">- </v>
      </c>
      <c r="J51" s="31" t="s">
        <v>11</v>
      </c>
      <c r="K51" s="6"/>
      <c r="L51" s="12">
        <f>SUM(B51:B70)+SUM(E51:E70)</f>
        <v>0</v>
      </c>
    </row>
    <row r="52" spans="2:12" ht="14.1" customHeight="1" x14ac:dyDescent="0.15">
      <c r="B52" s="5" t="str">
        <f t="shared" ref="B52:B70" si="10">IFERROR(HLOOKUP(D52,N$2:BB$42,MATCH(C52,N$2:N$42,0),FALSE),"")</f>
        <v/>
      </c>
      <c r="C52" s="25" t="s">
        <v>2</v>
      </c>
      <c r="D52" s="25"/>
      <c r="E52" s="7" t="str">
        <f t="shared" ref="E52:E70" si="11">IFERROR(HLOOKUP(C52,N$2:BB$42,MATCH(D52,N$2:N$42,0),FALSE),"")</f>
        <v/>
      </c>
      <c r="F52" s="6" t="str">
        <f t="shared" ref="F52:F70" si="12">IFERROR(IF(J52=D52,"掛持",IF(COUNTIF(D$51:D$70,D52)&gt;1,"重複",IF(MATCH(J52,D$51:D$70,0)=MATCH(D52,J$51:J$70,0),"ループ",""))),"")</f>
        <v/>
      </c>
      <c r="G52" s="6"/>
      <c r="H52" s="33" t="str">
        <f t="shared" ref="H52:H70" si="13">C52</f>
        <v>男子B</v>
      </c>
      <c r="I52" s="6" t="str">
        <f t="shared" ref="I52:I70" si="14">B52&amp;"-"&amp;IFERROR(VLOOKUP(J52,D$51:E$70,2,FALSE)," ")</f>
        <v xml:space="preserve">- </v>
      </c>
      <c r="J52" s="29" t="s">
        <v>12</v>
      </c>
      <c r="K52" s="6"/>
    </row>
    <row r="53" spans="2:12" ht="14.1" customHeight="1" x14ac:dyDescent="0.15">
      <c r="B53" s="5" t="str">
        <f t="shared" si="10"/>
        <v/>
      </c>
      <c r="C53" s="25" t="s">
        <v>3</v>
      </c>
      <c r="D53" s="25"/>
      <c r="E53" s="7" t="str">
        <f t="shared" si="11"/>
        <v/>
      </c>
      <c r="F53" s="6" t="str">
        <f t="shared" si="12"/>
        <v/>
      </c>
      <c r="G53" s="6"/>
      <c r="H53" s="33" t="str">
        <f t="shared" si="13"/>
        <v>男子C</v>
      </c>
      <c r="I53" s="6" t="str">
        <f t="shared" si="14"/>
        <v xml:space="preserve">- </v>
      </c>
      <c r="J53" s="29" t="s">
        <v>13</v>
      </c>
      <c r="K53" s="6"/>
      <c r="L53" s="6"/>
    </row>
    <row r="54" spans="2:12" ht="14.1" customHeight="1" x14ac:dyDescent="0.15">
      <c r="B54" s="5" t="str">
        <f t="shared" si="10"/>
        <v/>
      </c>
      <c r="C54" s="25" t="s">
        <v>4</v>
      </c>
      <c r="D54" s="25"/>
      <c r="E54" s="7" t="str">
        <f t="shared" si="11"/>
        <v/>
      </c>
      <c r="F54" s="6" t="str">
        <f t="shared" si="12"/>
        <v/>
      </c>
      <c r="G54" s="6"/>
      <c r="H54" s="33" t="str">
        <f t="shared" si="13"/>
        <v>男子D</v>
      </c>
      <c r="I54" s="6" t="str">
        <f t="shared" si="14"/>
        <v xml:space="preserve">- </v>
      </c>
      <c r="J54" s="29" t="s">
        <v>14</v>
      </c>
      <c r="K54" s="6"/>
      <c r="L54" s="6"/>
    </row>
    <row r="55" spans="2:12" ht="14.1" customHeight="1" x14ac:dyDescent="0.15">
      <c r="B55" s="5" t="str">
        <f t="shared" si="10"/>
        <v/>
      </c>
      <c r="C55" s="25" t="s">
        <v>5</v>
      </c>
      <c r="D55" s="25"/>
      <c r="E55" s="7" t="str">
        <f t="shared" si="11"/>
        <v/>
      </c>
      <c r="F55" s="6" t="str">
        <f t="shared" si="12"/>
        <v/>
      </c>
      <c r="G55" s="6"/>
      <c r="H55" s="33" t="str">
        <f t="shared" si="13"/>
        <v>男子E</v>
      </c>
      <c r="I55" s="6" t="str">
        <f t="shared" si="14"/>
        <v xml:space="preserve">- </v>
      </c>
      <c r="J55" s="29" t="s">
        <v>15</v>
      </c>
      <c r="K55" s="6"/>
      <c r="L55" s="6"/>
    </row>
    <row r="56" spans="2:12" ht="14.1" customHeight="1" x14ac:dyDescent="0.15">
      <c r="B56" s="5" t="str">
        <f t="shared" si="10"/>
        <v/>
      </c>
      <c r="C56" s="25" t="s">
        <v>6</v>
      </c>
      <c r="D56" s="25"/>
      <c r="E56" s="7" t="str">
        <f t="shared" si="11"/>
        <v/>
      </c>
      <c r="F56" s="6" t="str">
        <f t="shared" si="12"/>
        <v/>
      </c>
      <c r="G56" s="6"/>
      <c r="H56" s="33" t="str">
        <f t="shared" si="13"/>
        <v>男子F</v>
      </c>
      <c r="I56" s="6" t="str">
        <f t="shared" si="14"/>
        <v xml:space="preserve">- </v>
      </c>
      <c r="J56" s="29" t="s">
        <v>16</v>
      </c>
      <c r="K56" s="6"/>
      <c r="L56" s="6"/>
    </row>
    <row r="57" spans="2:12" ht="14.1" customHeight="1" x14ac:dyDescent="0.15">
      <c r="B57" s="5" t="str">
        <f t="shared" si="10"/>
        <v/>
      </c>
      <c r="C57" s="25" t="s">
        <v>7</v>
      </c>
      <c r="D57" s="25"/>
      <c r="E57" s="7" t="str">
        <f t="shared" si="11"/>
        <v/>
      </c>
      <c r="F57" s="6" t="str">
        <f t="shared" si="12"/>
        <v/>
      </c>
      <c r="G57" s="6"/>
      <c r="H57" s="33" t="str">
        <f t="shared" si="13"/>
        <v>男子G</v>
      </c>
      <c r="I57" s="6" t="str">
        <f t="shared" si="14"/>
        <v xml:space="preserve">- </v>
      </c>
      <c r="J57" s="29" t="s">
        <v>17</v>
      </c>
      <c r="K57" s="6"/>
      <c r="L57" s="6"/>
    </row>
    <row r="58" spans="2:12" ht="14.1" customHeight="1" x14ac:dyDescent="0.15">
      <c r="B58" s="5" t="str">
        <f t="shared" si="10"/>
        <v/>
      </c>
      <c r="C58" s="25" t="s">
        <v>8</v>
      </c>
      <c r="D58" s="25"/>
      <c r="E58" s="7" t="str">
        <f t="shared" si="11"/>
        <v/>
      </c>
      <c r="F58" s="6" t="str">
        <f t="shared" si="12"/>
        <v/>
      </c>
      <c r="G58" s="6"/>
      <c r="H58" s="33" t="str">
        <f t="shared" si="13"/>
        <v>男子H</v>
      </c>
      <c r="I58" s="6" t="str">
        <f t="shared" si="14"/>
        <v xml:space="preserve">- </v>
      </c>
      <c r="J58" s="29" t="s">
        <v>18</v>
      </c>
      <c r="K58" s="6"/>
      <c r="L58" s="6"/>
    </row>
    <row r="59" spans="2:12" ht="14.1" customHeight="1" x14ac:dyDescent="0.15">
      <c r="B59" s="5" t="str">
        <f t="shared" si="10"/>
        <v/>
      </c>
      <c r="C59" s="25" t="s">
        <v>9</v>
      </c>
      <c r="D59" s="25"/>
      <c r="E59" s="7" t="str">
        <f t="shared" si="11"/>
        <v/>
      </c>
      <c r="F59" s="6" t="str">
        <f t="shared" si="12"/>
        <v/>
      </c>
      <c r="G59" s="6"/>
      <c r="H59" s="33" t="str">
        <f t="shared" si="13"/>
        <v>男子I</v>
      </c>
      <c r="I59" s="6" t="str">
        <f t="shared" si="14"/>
        <v xml:space="preserve">- </v>
      </c>
      <c r="J59" s="29" t="s">
        <v>19</v>
      </c>
      <c r="K59" s="6"/>
      <c r="L59" s="6"/>
    </row>
    <row r="60" spans="2:12" ht="14.1" customHeight="1" x14ac:dyDescent="0.15">
      <c r="B60" s="5" t="str">
        <f t="shared" si="10"/>
        <v/>
      </c>
      <c r="C60" s="25" t="s">
        <v>10</v>
      </c>
      <c r="D60" s="25"/>
      <c r="E60" s="7" t="str">
        <f t="shared" si="11"/>
        <v/>
      </c>
      <c r="F60" s="6" t="str">
        <f t="shared" si="12"/>
        <v/>
      </c>
      <c r="G60" s="6"/>
      <c r="H60" s="33" t="str">
        <f t="shared" si="13"/>
        <v>男子J</v>
      </c>
      <c r="I60" s="6" t="str">
        <f t="shared" si="14"/>
        <v xml:space="preserve">- </v>
      </c>
      <c r="J60" s="29" t="s">
        <v>20</v>
      </c>
      <c r="K60" s="6"/>
      <c r="L60" s="6"/>
    </row>
    <row r="61" spans="2:12" ht="14.1" customHeight="1" x14ac:dyDescent="0.15">
      <c r="B61" s="5" t="str">
        <f t="shared" si="10"/>
        <v/>
      </c>
      <c r="C61" s="25" t="s">
        <v>43</v>
      </c>
      <c r="D61" s="25"/>
      <c r="E61" s="7" t="str">
        <f t="shared" si="11"/>
        <v/>
      </c>
      <c r="F61" s="6" t="str">
        <f t="shared" si="12"/>
        <v/>
      </c>
      <c r="G61" s="6"/>
      <c r="H61" s="33" t="str">
        <f t="shared" si="13"/>
        <v>男子K</v>
      </c>
      <c r="I61" s="6" t="str">
        <f t="shared" si="14"/>
        <v xml:space="preserve">- </v>
      </c>
      <c r="J61" s="29" t="s">
        <v>53</v>
      </c>
      <c r="K61" s="6"/>
      <c r="L61" s="6"/>
    </row>
    <row r="62" spans="2:12" ht="14.1" customHeight="1" x14ac:dyDescent="0.15">
      <c r="B62" s="5" t="str">
        <f t="shared" si="10"/>
        <v/>
      </c>
      <c r="C62" s="25" t="s">
        <v>44</v>
      </c>
      <c r="D62" s="25"/>
      <c r="E62" s="7" t="str">
        <f t="shared" si="11"/>
        <v/>
      </c>
      <c r="F62" s="6" t="str">
        <f t="shared" si="12"/>
        <v/>
      </c>
      <c r="G62" s="6"/>
      <c r="H62" s="33" t="str">
        <f t="shared" si="13"/>
        <v>男子L</v>
      </c>
      <c r="I62" s="6" t="str">
        <f t="shared" si="14"/>
        <v xml:space="preserve">- </v>
      </c>
      <c r="J62" s="29" t="s">
        <v>54</v>
      </c>
      <c r="K62" s="6"/>
      <c r="L62" s="6"/>
    </row>
    <row r="63" spans="2:12" ht="14.1" customHeight="1" x14ac:dyDescent="0.15">
      <c r="B63" s="5" t="str">
        <f t="shared" si="10"/>
        <v/>
      </c>
      <c r="C63" s="25" t="s">
        <v>45</v>
      </c>
      <c r="D63" s="25"/>
      <c r="E63" s="7" t="str">
        <f t="shared" si="11"/>
        <v/>
      </c>
      <c r="F63" s="6" t="str">
        <f t="shared" si="12"/>
        <v/>
      </c>
      <c r="G63" s="6"/>
      <c r="H63" s="33" t="str">
        <f t="shared" si="13"/>
        <v>男子M</v>
      </c>
      <c r="I63" s="6" t="str">
        <f t="shared" si="14"/>
        <v xml:space="preserve">- </v>
      </c>
      <c r="J63" s="29" t="s">
        <v>55</v>
      </c>
      <c r="K63" s="6"/>
      <c r="L63" s="6"/>
    </row>
    <row r="64" spans="2:12" ht="14.1" customHeight="1" x14ac:dyDescent="0.15">
      <c r="B64" s="5" t="str">
        <f t="shared" si="10"/>
        <v/>
      </c>
      <c r="C64" s="25" t="s">
        <v>46</v>
      </c>
      <c r="D64" s="25"/>
      <c r="E64" s="7" t="str">
        <f t="shared" si="11"/>
        <v/>
      </c>
      <c r="F64" s="6" t="str">
        <f t="shared" si="12"/>
        <v/>
      </c>
      <c r="G64" s="6"/>
      <c r="H64" s="33" t="str">
        <f t="shared" si="13"/>
        <v>男子N</v>
      </c>
      <c r="I64" s="6" t="str">
        <f t="shared" si="14"/>
        <v xml:space="preserve">- </v>
      </c>
      <c r="J64" s="29" t="s">
        <v>56</v>
      </c>
      <c r="K64" s="6"/>
      <c r="L64" s="6"/>
    </row>
    <row r="65" spans="2:10" ht="14.1" customHeight="1" x14ac:dyDescent="0.15">
      <c r="B65" s="5" t="str">
        <f t="shared" si="10"/>
        <v/>
      </c>
      <c r="C65" s="25" t="s">
        <v>47</v>
      </c>
      <c r="D65" s="25"/>
      <c r="E65" s="7" t="str">
        <f t="shared" si="11"/>
        <v/>
      </c>
      <c r="F65" s="6" t="str">
        <f t="shared" si="12"/>
        <v/>
      </c>
      <c r="H65" s="33" t="str">
        <f t="shared" si="13"/>
        <v>男子O</v>
      </c>
      <c r="I65" s="6" t="str">
        <f t="shared" si="14"/>
        <v xml:space="preserve">- </v>
      </c>
      <c r="J65" s="29" t="s">
        <v>57</v>
      </c>
    </row>
    <row r="66" spans="2:10" ht="14.1" customHeight="1" x14ac:dyDescent="0.15">
      <c r="B66" s="5" t="str">
        <f t="shared" si="10"/>
        <v/>
      </c>
      <c r="C66" s="25" t="s">
        <v>48</v>
      </c>
      <c r="D66" s="25"/>
      <c r="E66" s="7" t="str">
        <f t="shared" si="11"/>
        <v/>
      </c>
      <c r="F66" s="6" t="str">
        <f t="shared" si="12"/>
        <v/>
      </c>
      <c r="H66" s="33" t="str">
        <f t="shared" si="13"/>
        <v>男子P</v>
      </c>
      <c r="I66" s="6" t="str">
        <f t="shared" si="14"/>
        <v xml:space="preserve">- </v>
      </c>
      <c r="J66" s="29" t="s">
        <v>58</v>
      </c>
    </row>
    <row r="67" spans="2:10" ht="14.1" customHeight="1" x14ac:dyDescent="0.15">
      <c r="B67" s="5" t="str">
        <f t="shared" si="10"/>
        <v/>
      </c>
      <c r="C67" s="25" t="s">
        <v>49</v>
      </c>
      <c r="D67" s="25"/>
      <c r="E67" s="7" t="str">
        <f t="shared" si="11"/>
        <v/>
      </c>
      <c r="F67" s="6" t="str">
        <f t="shared" si="12"/>
        <v/>
      </c>
      <c r="H67" s="33" t="str">
        <f t="shared" si="13"/>
        <v>男子Q</v>
      </c>
      <c r="I67" s="6" t="str">
        <f t="shared" si="14"/>
        <v xml:space="preserve">- </v>
      </c>
      <c r="J67" s="29" t="s">
        <v>59</v>
      </c>
    </row>
    <row r="68" spans="2:10" ht="14.1" customHeight="1" x14ac:dyDescent="0.15">
      <c r="B68" s="5" t="str">
        <f t="shared" si="10"/>
        <v/>
      </c>
      <c r="C68" s="25" t="s">
        <v>50</v>
      </c>
      <c r="D68" s="25"/>
      <c r="E68" s="7" t="str">
        <f t="shared" si="11"/>
        <v/>
      </c>
      <c r="F68" s="6" t="str">
        <f t="shared" si="12"/>
        <v/>
      </c>
      <c r="H68" s="33" t="str">
        <f t="shared" si="13"/>
        <v>男子R</v>
      </c>
      <c r="I68" s="6" t="str">
        <f t="shared" si="14"/>
        <v xml:space="preserve">- </v>
      </c>
      <c r="J68" s="29" t="s">
        <v>60</v>
      </c>
    </row>
    <row r="69" spans="2:10" ht="14.1" customHeight="1" x14ac:dyDescent="0.15">
      <c r="B69" s="5" t="str">
        <f t="shared" si="10"/>
        <v/>
      </c>
      <c r="C69" s="25" t="s">
        <v>51</v>
      </c>
      <c r="D69" s="25"/>
      <c r="E69" s="7" t="str">
        <f t="shared" si="11"/>
        <v/>
      </c>
      <c r="F69" s="6" t="str">
        <f t="shared" si="12"/>
        <v/>
      </c>
      <c r="H69" s="33" t="str">
        <f t="shared" si="13"/>
        <v>男子S</v>
      </c>
      <c r="I69" s="6" t="str">
        <f t="shared" si="14"/>
        <v xml:space="preserve">- </v>
      </c>
      <c r="J69" s="29" t="s">
        <v>61</v>
      </c>
    </row>
    <row r="70" spans="2:10" ht="14.1" customHeight="1" thickBot="1" x14ac:dyDescent="0.2">
      <c r="B70" s="8" t="str">
        <f t="shared" si="10"/>
        <v/>
      </c>
      <c r="C70" s="26" t="s">
        <v>52</v>
      </c>
      <c r="D70" s="26"/>
      <c r="E70" s="10" t="str">
        <f t="shared" si="11"/>
        <v/>
      </c>
      <c r="F70" s="6" t="str">
        <f t="shared" si="12"/>
        <v/>
      </c>
      <c r="H70" s="34" t="str">
        <f t="shared" si="13"/>
        <v>男子T</v>
      </c>
      <c r="I70" s="9" t="str">
        <f>B70&amp;"-"&amp;IFERROR(VLOOKUP(J70,D$51:E$70,2,FALSE)," ")</f>
        <v xml:space="preserve">- </v>
      </c>
      <c r="J70" s="30" t="s">
        <v>62</v>
      </c>
    </row>
  </sheetData>
  <sheetProtection sheet="1" objects="1" scenarios="1"/>
  <mergeCells count="6">
    <mergeCell ref="B2:E2"/>
    <mergeCell ref="H2:J2"/>
    <mergeCell ref="B26:E26"/>
    <mergeCell ref="H26:J26"/>
    <mergeCell ref="B50:E50"/>
    <mergeCell ref="H50:J50"/>
  </mergeCells>
  <phoneticPr fontId="2"/>
  <conditionalFormatting sqref="F3:F22">
    <cfRule type="cellIs" dxfId="11" priority="5" operator="between">
      <formula>"ループ"</formula>
      <formula>"重複"</formula>
    </cfRule>
  </conditionalFormatting>
  <conditionalFormatting sqref="F27:F46">
    <cfRule type="cellIs" dxfId="1" priority="2" operator="between">
      <formula>"ループ"</formula>
      <formula>"重複"</formula>
    </cfRule>
  </conditionalFormatting>
  <conditionalFormatting sqref="F51:F70">
    <cfRule type="cellIs" dxfId="0" priority="1" operator="between">
      <formula>"ループ"</formula>
      <formula>"重複"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6F9AC2A3-8C04-444A-AA70-C22F896624AE}">
            <xm:f>NOT(ISERROR(SEARCH("-",N2)))</xm:f>
            <xm:f>"-"</xm:f>
            <x14:dxf>
              <fill>
                <patternFill>
                  <bgColor theme="0" tint="-4.9989318521683403E-2"/>
                </patternFill>
              </fill>
            </x14:dxf>
          </x14:cfRule>
          <xm:sqref>N2:BB42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workbookViewId="0">
      <selection activeCell="L7" sqref="L7"/>
    </sheetView>
  </sheetViews>
  <sheetFormatPr defaultColWidth="5.625" defaultRowHeight="14.1" customHeight="1" x14ac:dyDescent="0.15"/>
  <cols>
    <col min="1" max="11" width="5.625" style="1"/>
    <col min="12" max="12" width="7.625" style="1" bestFit="1" customWidth="1"/>
    <col min="13" max="14" width="5.625" style="1"/>
    <col min="15" max="26" width="5.75" style="1" bestFit="1" customWidth="1"/>
    <col min="27" max="16384" width="5.625" style="1"/>
  </cols>
  <sheetData>
    <row r="1" spans="1:34" ht="14.1" customHeight="1" thickBo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34" ht="14.1" customHeight="1" thickBot="1" x14ac:dyDescent="0.2">
      <c r="A2" s="6"/>
      <c r="B2" s="38" t="s">
        <v>26</v>
      </c>
      <c r="C2" s="39"/>
      <c r="D2" s="39"/>
      <c r="E2" s="40"/>
      <c r="F2" s="1" t="s">
        <v>25</v>
      </c>
      <c r="H2" s="38" t="s">
        <v>24</v>
      </c>
      <c r="I2" s="39"/>
      <c r="J2" s="40"/>
      <c r="L2" s="11" t="s">
        <v>0</v>
      </c>
      <c r="N2" s="2"/>
      <c r="O2" s="3" t="str">
        <f>N3</f>
        <v>男子A</v>
      </c>
      <c r="P2" s="3" t="str">
        <f>N4</f>
        <v>男子B</v>
      </c>
      <c r="Q2" s="3" t="str">
        <f>N5</f>
        <v>男子C</v>
      </c>
      <c r="R2" s="3" t="str">
        <f>N6</f>
        <v>男子D</v>
      </c>
      <c r="S2" s="3" t="str">
        <f>N7</f>
        <v>男子E</v>
      </c>
      <c r="T2" s="3" t="str">
        <f>N8</f>
        <v>男子F</v>
      </c>
      <c r="U2" s="3" t="str">
        <f>N9</f>
        <v>男子G</v>
      </c>
      <c r="V2" s="3" t="str">
        <f>N10</f>
        <v>男子H</v>
      </c>
      <c r="W2" s="3" t="str">
        <f>N11</f>
        <v>男子I</v>
      </c>
      <c r="X2" s="3" t="str">
        <f>N12</f>
        <v>男子J</v>
      </c>
      <c r="Y2" s="3" t="str">
        <f>N13</f>
        <v>女子A</v>
      </c>
      <c r="Z2" s="3" t="str">
        <f>N14</f>
        <v>女子B</v>
      </c>
      <c r="AA2" s="3" t="str">
        <f>N15</f>
        <v>女子C</v>
      </c>
      <c r="AB2" s="3" t="str">
        <f>N16</f>
        <v>女子D</v>
      </c>
      <c r="AC2" s="3" t="str">
        <f>N17</f>
        <v>女子E</v>
      </c>
      <c r="AD2" s="3" t="str">
        <f>N18</f>
        <v>女子F</v>
      </c>
      <c r="AE2" s="3" t="str">
        <f>N19</f>
        <v>女子G</v>
      </c>
      <c r="AF2" s="3" t="str">
        <f>N20</f>
        <v>女子H</v>
      </c>
      <c r="AG2" s="3" t="str">
        <f>N21</f>
        <v>女子I</v>
      </c>
      <c r="AH2" s="4" t="str">
        <f>N22</f>
        <v>女子J</v>
      </c>
    </row>
    <row r="3" spans="1:34" ht="14.1" customHeight="1" thickBot="1" x14ac:dyDescent="0.2">
      <c r="A3" s="6"/>
      <c r="B3" s="2" t="str">
        <f>IFERROR(HLOOKUP(D3,N$2:AH$22,MATCH(C3,N$2:N$22,0),FALSE),"")</f>
        <v>-</v>
      </c>
      <c r="C3" s="24" t="s">
        <v>1</v>
      </c>
      <c r="D3" s="24" t="s">
        <v>11</v>
      </c>
      <c r="E3" s="4" t="str">
        <f>IFERROR(HLOOKUP(C3,N$2:AH$22,MATCH(D3,N$2:N$22,0),FALSE),"")</f>
        <v>-</v>
      </c>
      <c r="F3" s="6" t="str">
        <f>IFERROR(IF(J3=D3,"掛持",IF(COUNTIF(D$3:D$12,D3)&gt;1,"重複",IF(MATCH(J3,D$3:D$12,0)=MATCH(D3,J$3:J$12,0),"ループ",""))),"")</f>
        <v>掛持</v>
      </c>
      <c r="G3" s="6"/>
      <c r="H3" s="33" t="str">
        <f>C3</f>
        <v>男子A</v>
      </c>
      <c r="I3" s="6" t="str">
        <f>B3&amp;"-"&amp;IFERROR(VLOOKUP(J3,D$3:E$12,2,FALSE)," ")</f>
        <v>---</v>
      </c>
      <c r="J3" s="29" t="s">
        <v>11</v>
      </c>
      <c r="K3" s="6"/>
      <c r="L3" s="12">
        <f>SUM(B3:B12)+SUM(E3:E12)</f>
        <v>82</v>
      </c>
      <c r="N3" s="27" t="s">
        <v>1</v>
      </c>
      <c r="O3" s="25" t="s">
        <v>22</v>
      </c>
      <c r="P3" s="25" t="s">
        <v>22</v>
      </c>
      <c r="Q3" s="25" t="s">
        <v>22</v>
      </c>
      <c r="R3" s="25" t="s">
        <v>22</v>
      </c>
      <c r="S3" s="25" t="s">
        <v>22</v>
      </c>
      <c r="T3" s="25" t="s">
        <v>22</v>
      </c>
      <c r="U3" s="25" t="s">
        <v>22</v>
      </c>
      <c r="V3" s="25" t="s">
        <v>22</v>
      </c>
      <c r="W3" s="25" t="s">
        <v>22</v>
      </c>
      <c r="X3" s="25" t="s">
        <v>22</v>
      </c>
      <c r="Y3" s="25" t="s">
        <v>27</v>
      </c>
      <c r="Z3" s="25">
        <v>1</v>
      </c>
      <c r="AA3" s="25">
        <v>7</v>
      </c>
      <c r="AB3" s="25">
        <v>3</v>
      </c>
      <c r="AC3" s="25">
        <v>9</v>
      </c>
      <c r="AD3" s="25">
        <v>5</v>
      </c>
      <c r="AE3" s="25">
        <v>2</v>
      </c>
      <c r="AF3" s="25">
        <v>6</v>
      </c>
      <c r="AG3" s="25">
        <v>8</v>
      </c>
      <c r="AH3" s="29">
        <v>4</v>
      </c>
    </row>
    <row r="4" spans="1:34" ht="14.1" customHeight="1" x14ac:dyDescent="0.15">
      <c r="A4" s="6"/>
      <c r="B4" s="5">
        <f t="shared" ref="B3:B12" si="0">IFERROR(HLOOKUP(D4,N$2:AH$22,MATCH(C4,N$2:N$22,0),FALSE),"")</f>
        <v>8</v>
      </c>
      <c r="C4" s="25" t="s">
        <v>2</v>
      </c>
      <c r="D4" s="25" t="s">
        <v>30</v>
      </c>
      <c r="E4" s="7">
        <f t="shared" ref="E4:E12" si="1">IFERROR(HLOOKUP(C4,N$2:AH$22,MATCH(D4,N$2:N$22,0),FALSE),"")</f>
        <v>3</v>
      </c>
      <c r="F4" s="6" t="str">
        <f t="shared" ref="F4:F12" si="2">IFERROR(IF(J4=D4,"掛持",IF(COUNTIF(D$3:D$12,D4)&gt;1,"重複",IF(MATCH(J4,D$3:D$12,0)=MATCH(D4,J$3:J$12,0),"ループ",""))),"")</f>
        <v/>
      </c>
      <c r="G4" s="6"/>
      <c r="H4" s="33" t="str">
        <f t="shared" ref="H4:H12" si="3">C4</f>
        <v>男子B</v>
      </c>
      <c r="I4" s="6" t="str">
        <f t="shared" ref="I4:I12" si="4">B4&amp;"-"&amp;IFERROR(VLOOKUP(J4,D$3:E$12,2,FALSE)," ")</f>
        <v>8-5</v>
      </c>
      <c r="J4" s="29" t="s">
        <v>12</v>
      </c>
      <c r="K4" s="6"/>
      <c r="N4" s="27" t="s">
        <v>2</v>
      </c>
      <c r="O4" s="25" t="s">
        <v>22</v>
      </c>
      <c r="P4" s="25" t="s">
        <v>22</v>
      </c>
      <c r="Q4" s="25" t="s">
        <v>22</v>
      </c>
      <c r="R4" s="25" t="s">
        <v>22</v>
      </c>
      <c r="S4" s="25" t="s">
        <v>22</v>
      </c>
      <c r="T4" s="25" t="s">
        <v>22</v>
      </c>
      <c r="U4" s="25" t="s">
        <v>22</v>
      </c>
      <c r="V4" s="25" t="s">
        <v>22</v>
      </c>
      <c r="W4" s="25" t="s">
        <v>22</v>
      </c>
      <c r="X4" s="25" t="s">
        <v>22</v>
      </c>
      <c r="Y4" s="25">
        <v>2</v>
      </c>
      <c r="Z4" s="25" t="s">
        <v>27</v>
      </c>
      <c r="AA4" s="25">
        <v>3</v>
      </c>
      <c r="AB4" s="25">
        <v>6</v>
      </c>
      <c r="AC4" s="25">
        <v>9</v>
      </c>
      <c r="AD4" s="25">
        <v>7</v>
      </c>
      <c r="AE4" s="25">
        <v>1</v>
      </c>
      <c r="AF4" s="25">
        <v>4</v>
      </c>
      <c r="AG4" s="25">
        <v>5</v>
      </c>
      <c r="AH4" s="29">
        <v>8</v>
      </c>
    </row>
    <row r="5" spans="1:34" ht="14.1" customHeight="1" x14ac:dyDescent="0.15">
      <c r="A5" s="6"/>
      <c r="B5" s="5">
        <f t="shared" si="0"/>
        <v>3</v>
      </c>
      <c r="C5" s="25" t="s">
        <v>3</v>
      </c>
      <c r="D5" s="25" t="s">
        <v>67</v>
      </c>
      <c r="E5" s="7">
        <f t="shared" si="1"/>
        <v>6</v>
      </c>
      <c r="F5" s="6" t="str">
        <f t="shared" si="2"/>
        <v/>
      </c>
      <c r="G5" s="6"/>
      <c r="H5" s="33" t="str">
        <f t="shared" si="3"/>
        <v>男子C</v>
      </c>
      <c r="I5" s="6" t="str">
        <f t="shared" si="4"/>
        <v>3-3</v>
      </c>
      <c r="J5" s="29" t="s">
        <v>13</v>
      </c>
      <c r="K5" s="6"/>
      <c r="L5" s="6"/>
      <c r="N5" s="27" t="s">
        <v>3</v>
      </c>
      <c r="O5" s="25" t="s">
        <v>22</v>
      </c>
      <c r="P5" s="25" t="s">
        <v>22</v>
      </c>
      <c r="Q5" s="25" t="s">
        <v>22</v>
      </c>
      <c r="R5" s="25" t="s">
        <v>22</v>
      </c>
      <c r="S5" s="25" t="s">
        <v>22</v>
      </c>
      <c r="T5" s="25" t="s">
        <v>22</v>
      </c>
      <c r="U5" s="25" t="s">
        <v>22</v>
      </c>
      <c r="V5" s="25" t="s">
        <v>22</v>
      </c>
      <c r="W5" s="25" t="s">
        <v>22</v>
      </c>
      <c r="X5" s="25" t="s">
        <v>22</v>
      </c>
      <c r="Y5" s="25">
        <v>5</v>
      </c>
      <c r="Z5" s="25">
        <v>7</v>
      </c>
      <c r="AA5" s="25" t="s">
        <v>27</v>
      </c>
      <c r="AB5" s="25">
        <v>9</v>
      </c>
      <c r="AC5" s="25">
        <v>3</v>
      </c>
      <c r="AD5" s="25">
        <v>4</v>
      </c>
      <c r="AE5" s="25">
        <v>1</v>
      </c>
      <c r="AF5" s="25">
        <v>8</v>
      </c>
      <c r="AG5" s="25">
        <v>2</v>
      </c>
      <c r="AH5" s="29">
        <v>6</v>
      </c>
    </row>
    <row r="6" spans="1:34" ht="14.1" customHeight="1" x14ac:dyDescent="0.15">
      <c r="A6" s="6"/>
      <c r="B6" s="5">
        <f t="shared" si="0"/>
        <v>7</v>
      </c>
      <c r="C6" s="25" t="s">
        <v>4</v>
      </c>
      <c r="D6" s="25" t="s">
        <v>23</v>
      </c>
      <c r="E6" s="7">
        <f t="shared" si="1"/>
        <v>2</v>
      </c>
      <c r="F6" s="6" t="str">
        <f t="shared" si="2"/>
        <v>重複</v>
      </c>
      <c r="G6" s="6"/>
      <c r="H6" s="33" t="str">
        <f t="shared" si="3"/>
        <v>男子D</v>
      </c>
      <c r="I6" s="6" t="str">
        <f t="shared" si="4"/>
        <v>7-4</v>
      </c>
      <c r="J6" s="29" t="s">
        <v>14</v>
      </c>
      <c r="K6" s="6"/>
      <c r="L6" s="6"/>
      <c r="N6" s="27" t="s">
        <v>4</v>
      </c>
      <c r="O6" s="25" t="s">
        <v>22</v>
      </c>
      <c r="P6" s="25" t="s">
        <v>22</v>
      </c>
      <c r="Q6" s="25" t="s">
        <v>22</v>
      </c>
      <c r="R6" s="25" t="s">
        <v>22</v>
      </c>
      <c r="S6" s="25" t="s">
        <v>22</v>
      </c>
      <c r="T6" s="25" t="s">
        <v>22</v>
      </c>
      <c r="U6" s="25" t="s">
        <v>22</v>
      </c>
      <c r="V6" s="25" t="s">
        <v>22</v>
      </c>
      <c r="W6" s="25" t="s">
        <v>22</v>
      </c>
      <c r="X6" s="25" t="s">
        <v>22</v>
      </c>
      <c r="Y6" s="25">
        <v>7</v>
      </c>
      <c r="Z6" s="25">
        <v>1</v>
      </c>
      <c r="AA6" s="25">
        <v>3</v>
      </c>
      <c r="AB6" s="25" t="s">
        <v>27</v>
      </c>
      <c r="AC6" s="25">
        <v>8</v>
      </c>
      <c r="AD6" s="25">
        <v>5</v>
      </c>
      <c r="AE6" s="25">
        <v>2</v>
      </c>
      <c r="AF6" s="25">
        <v>9</v>
      </c>
      <c r="AG6" s="25">
        <v>6</v>
      </c>
      <c r="AH6" s="29">
        <v>4</v>
      </c>
    </row>
    <row r="7" spans="1:34" ht="14.1" customHeight="1" x14ac:dyDescent="0.15">
      <c r="A7" s="6"/>
      <c r="B7" s="5">
        <f t="shared" si="0"/>
        <v>4</v>
      </c>
      <c r="C7" s="25" t="s">
        <v>5</v>
      </c>
      <c r="D7" s="25" t="s">
        <v>28</v>
      </c>
      <c r="E7" s="7">
        <f t="shared" si="1"/>
        <v>5</v>
      </c>
      <c r="F7" s="6" t="str">
        <f t="shared" si="2"/>
        <v/>
      </c>
      <c r="G7" s="6"/>
      <c r="H7" s="33" t="str">
        <f t="shared" si="3"/>
        <v>男子E</v>
      </c>
      <c r="I7" s="6" t="str">
        <f t="shared" si="4"/>
        <v>4-6</v>
      </c>
      <c r="J7" s="29" t="s">
        <v>15</v>
      </c>
      <c r="K7" s="6"/>
      <c r="L7" s="6"/>
      <c r="N7" s="27" t="s">
        <v>5</v>
      </c>
      <c r="O7" s="25" t="s">
        <v>22</v>
      </c>
      <c r="P7" s="25" t="s">
        <v>22</v>
      </c>
      <c r="Q7" s="25" t="s">
        <v>22</v>
      </c>
      <c r="R7" s="25" t="s">
        <v>22</v>
      </c>
      <c r="S7" s="25" t="s">
        <v>22</v>
      </c>
      <c r="T7" s="25" t="s">
        <v>22</v>
      </c>
      <c r="U7" s="25" t="s">
        <v>22</v>
      </c>
      <c r="V7" s="25" t="s">
        <v>22</v>
      </c>
      <c r="W7" s="25" t="s">
        <v>22</v>
      </c>
      <c r="X7" s="25" t="s">
        <v>22</v>
      </c>
      <c r="Y7" s="25">
        <v>6</v>
      </c>
      <c r="Z7" s="25">
        <v>7</v>
      </c>
      <c r="AA7" s="25">
        <v>3</v>
      </c>
      <c r="AB7" s="25">
        <v>8</v>
      </c>
      <c r="AC7" s="25" t="s">
        <v>27</v>
      </c>
      <c r="AD7" s="25">
        <v>5</v>
      </c>
      <c r="AE7" s="25">
        <v>4</v>
      </c>
      <c r="AF7" s="25">
        <v>2</v>
      </c>
      <c r="AG7" s="25">
        <v>1</v>
      </c>
      <c r="AH7" s="29">
        <v>9</v>
      </c>
    </row>
    <row r="8" spans="1:34" ht="14.1" customHeight="1" x14ac:dyDescent="0.15">
      <c r="A8" s="6"/>
      <c r="B8" s="5">
        <f t="shared" si="0"/>
        <v>6</v>
      </c>
      <c r="C8" s="25" t="s">
        <v>6</v>
      </c>
      <c r="D8" s="25" t="s">
        <v>65</v>
      </c>
      <c r="E8" s="7">
        <f t="shared" si="1"/>
        <v>7</v>
      </c>
      <c r="F8" s="6" t="str">
        <f t="shared" si="2"/>
        <v>ループ</v>
      </c>
      <c r="G8" s="6"/>
      <c r="H8" s="33" t="str">
        <f t="shared" si="3"/>
        <v>男子F</v>
      </c>
      <c r="I8" s="6" t="str">
        <f t="shared" si="4"/>
        <v>6-8</v>
      </c>
      <c r="J8" s="29" t="s">
        <v>16</v>
      </c>
      <c r="K8" s="6"/>
      <c r="L8" s="6"/>
      <c r="N8" s="27" t="s">
        <v>6</v>
      </c>
      <c r="O8" s="25" t="s">
        <v>22</v>
      </c>
      <c r="P8" s="25" t="s">
        <v>22</v>
      </c>
      <c r="Q8" s="25" t="s">
        <v>22</v>
      </c>
      <c r="R8" s="25" t="s">
        <v>22</v>
      </c>
      <c r="S8" s="25" t="s">
        <v>22</v>
      </c>
      <c r="T8" s="25" t="s">
        <v>22</v>
      </c>
      <c r="U8" s="25" t="s">
        <v>22</v>
      </c>
      <c r="V8" s="25" t="s">
        <v>22</v>
      </c>
      <c r="W8" s="25" t="s">
        <v>22</v>
      </c>
      <c r="X8" s="25" t="s">
        <v>22</v>
      </c>
      <c r="Y8" s="25">
        <v>5</v>
      </c>
      <c r="Z8" s="25">
        <v>3</v>
      </c>
      <c r="AA8" s="25">
        <v>9</v>
      </c>
      <c r="AB8" s="25">
        <v>4</v>
      </c>
      <c r="AC8" s="25">
        <v>2</v>
      </c>
      <c r="AD8" s="25" t="s">
        <v>27</v>
      </c>
      <c r="AE8" s="25">
        <v>1</v>
      </c>
      <c r="AF8" s="25">
        <v>6</v>
      </c>
      <c r="AG8" s="25">
        <v>8</v>
      </c>
      <c r="AH8" s="29">
        <v>7</v>
      </c>
    </row>
    <row r="9" spans="1:34" ht="14.1" customHeight="1" x14ac:dyDescent="0.15">
      <c r="A9" s="6"/>
      <c r="B9" s="5">
        <f t="shared" si="0"/>
        <v>1</v>
      </c>
      <c r="C9" s="25" t="s">
        <v>7</v>
      </c>
      <c r="D9" s="25" t="s">
        <v>66</v>
      </c>
      <c r="E9" s="7">
        <f t="shared" si="1"/>
        <v>5</v>
      </c>
      <c r="F9" s="6" t="str">
        <f t="shared" si="2"/>
        <v/>
      </c>
      <c r="G9" s="6"/>
      <c r="H9" s="33" t="str">
        <f t="shared" si="3"/>
        <v>男子G</v>
      </c>
      <c r="I9" s="6" t="str">
        <f t="shared" si="4"/>
        <v>1-5</v>
      </c>
      <c r="J9" s="29" t="s">
        <v>17</v>
      </c>
      <c r="K9" s="6"/>
      <c r="L9" s="6"/>
      <c r="N9" s="27" t="s">
        <v>7</v>
      </c>
      <c r="O9" s="25" t="s">
        <v>22</v>
      </c>
      <c r="P9" s="25" t="s">
        <v>22</v>
      </c>
      <c r="Q9" s="25" t="s">
        <v>22</v>
      </c>
      <c r="R9" s="25" t="s">
        <v>22</v>
      </c>
      <c r="S9" s="25" t="s">
        <v>22</v>
      </c>
      <c r="T9" s="25" t="s">
        <v>22</v>
      </c>
      <c r="U9" s="25" t="s">
        <v>22</v>
      </c>
      <c r="V9" s="25" t="s">
        <v>22</v>
      </c>
      <c r="W9" s="25" t="s">
        <v>22</v>
      </c>
      <c r="X9" s="25" t="s">
        <v>22</v>
      </c>
      <c r="Y9" s="25">
        <v>3</v>
      </c>
      <c r="Z9" s="25">
        <v>1</v>
      </c>
      <c r="AA9" s="25">
        <v>2</v>
      </c>
      <c r="AB9" s="25">
        <v>4</v>
      </c>
      <c r="AC9" s="25">
        <v>6</v>
      </c>
      <c r="AD9" s="25">
        <v>8</v>
      </c>
      <c r="AE9" s="25" t="s">
        <v>27</v>
      </c>
      <c r="AF9" s="25">
        <v>7</v>
      </c>
      <c r="AG9" s="25">
        <v>9</v>
      </c>
      <c r="AH9" s="29">
        <v>5</v>
      </c>
    </row>
    <row r="10" spans="1:34" ht="14.1" customHeight="1" x14ac:dyDescent="0.15">
      <c r="A10" s="6"/>
      <c r="B10" s="5">
        <f t="shared" si="0"/>
        <v>7</v>
      </c>
      <c r="C10" s="25" t="s">
        <v>8</v>
      </c>
      <c r="D10" s="25" t="s">
        <v>29</v>
      </c>
      <c r="E10" s="7">
        <f t="shared" si="1"/>
        <v>8</v>
      </c>
      <c r="F10" s="6" t="str">
        <f t="shared" si="2"/>
        <v>ループ</v>
      </c>
      <c r="G10" s="6"/>
      <c r="H10" s="33" t="str">
        <f t="shared" si="3"/>
        <v>男子H</v>
      </c>
      <c r="I10" s="6" t="str">
        <f t="shared" si="4"/>
        <v>7-7</v>
      </c>
      <c r="J10" s="29" t="s">
        <v>18</v>
      </c>
      <c r="K10" s="6"/>
      <c r="L10" s="6"/>
      <c r="N10" s="27" t="s">
        <v>8</v>
      </c>
      <c r="O10" s="25" t="s">
        <v>22</v>
      </c>
      <c r="P10" s="25" t="s">
        <v>22</v>
      </c>
      <c r="Q10" s="25" t="s">
        <v>22</v>
      </c>
      <c r="R10" s="25" t="s">
        <v>22</v>
      </c>
      <c r="S10" s="25" t="s">
        <v>22</v>
      </c>
      <c r="T10" s="25" t="s">
        <v>22</v>
      </c>
      <c r="U10" s="25" t="s">
        <v>22</v>
      </c>
      <c r="V10" s="25" t="s">
        <v>22</v>
      </c>
      <c r="W10" s="25" t="s">
        <v>22</v>
      </c>
      <c r="X10" s="25" t="s">
        <v>22</v>
      </c>
      <c r="Y10" s="25">
        <v>9</v>
      </c>
      <c r="Z10" s="25">
        <v>2</v>
      </c>
      <c r="AA10" s="25">
        <v>6</v>
      </c>
      <c r="AB10" s="25">
        <v>3</v>
      </c>
      <c r="AC10" s="25">
        <v>1</v>
      </c>
      <c r="AD10" s="25">
        <v>7</v>
      </c>
      <c r="AE10" s="25">
        <v>5</v>
      </c>
      <c r="AF10" s="25" t="s">
        <v>27</v>
      </c>
      <c r="AG10" s="25">
        <v>8</v>
      </c>
      <c r="AH10" s="29">
        <v>4</v>
      </c>
    </row>
    <row r="11" spans="1:34" ht="14.1" customHeight="1" x14ac:dyDescent="0.15">
      <c r="A11" s="6"/>
      <c r="B11" s="5">
        <f t="shared" si="0"/>
        <v>1</v>
      </c>
      <c r="C11" s="25" t="s">
        <v>9</v>
      </c>
      <c r="D11" s="25" t="s">
        <v>64</v>
      </c>
      <c r="E11" s="7">
        <f t="shared" si="1"/>
        <v>3</v>
      </c>
      <c r="F11" s="6" t="str">
        <f t="shared" si="2"/>
        <v/>
      </c>
      <c r="G11" s="6"/>
      <c r="H11" s="33" t="str">
        <f t="shared" si="3"/>
        <v>男子I</v>
      </c>
      <c r="I11" s="6" t="str">
        <f t="shared" si="4"/>
        <v xml:space="preserve">1- </v>
      </c>
      <c r="J11" s="29" t="s">
        <v>19</v>
      </c>
      <c r="K11" s="6"/>
      <c r="L11" s="6"/>
      <c r="N11" s="27" t="s">
        <v>9</v>
      </c>
      <c r="O11" s="25" t="s">
        <v>22</v>
      </c>
      <c r="P11" s="25" t="s">
        <v>22</v>
      </c>
      <c r="Q11" s="25" t="s">
        <v>22</v>
      </c>
      <c r="R11" s="25" t="s">
        <v>22</v>
      </c>
      <c r="S11" s="25" t="s">
        <v>22</v>
      </c>
      <c r="T11" s="25" t="s">
        <v>22</v>
      </c>
      <c r="U11" s="25" t="s">
        <v>22</v>
      </c>
      <c r="V11" s="25" t="s">
        <v>22</v>
      </c>
      <c r="W11" s="25" t="s">
        <v>22</v>
      </c>
      <c r="X11" s="25" t="s">
        <v>22</v>
      </c>
      <c r="Y11" s="25">
        <v>4</v>
      </c>
      <c r="Z11" s="25">
        <v>7</v>
      </c>
      <c r="AA11" s="25">
        <v>1</v>
      </c>
      <c r="AB11" s="25">
        <v>8</v>
      </c>
      <c r="AC11" s="25">
        <v>5</v>
      </c>
      <c r="AD11" s="25">
        <v>9</v>
      </c>
      <c r="AE11" s="25">
        <v>2</v>
      </c>
      <c r="AF11" s="25">
        <v>3</v>
      </c>
      <c r="AG11" s="25" t="s">
        <v>27</v>
      </c>
      <c r="AH11" s="29">
        <v>6</v>
      </c>
    </row>
    <row r="12" spans="1:34" ht="14.1" customHeight="1" thickBot="1" x14ac:dyDescent="0.2">
      <c r="A12" s="6"/>
      <c r="B12" s="8">
        <f t="shared" si="0"/>
        <v>2</v>
      </c>
      <c r="C12" s="26" t="s">
        <v>10</v>
      </c>
      <c r="D12" s="26" t="s">
        <v>31</v>
      </c>
      <c r="E12" s="10">
        <f t="shared" si="1"/>
        <v>4</v>
      </c>
      <c r="F12" s="6" t="str">
        <f t="shared" si="2"/>
        <v/>
      </c>
      <c r="G12" s="6"/>
      <c r="H12" s="34" t="str">
        <f t="shared" si="3"/>
        <v>男子J</v>
      </c>
      <c r="I12" s="9" t="str">
        <f t="shared" si="4"/>
        <v>2-3</v>
      </c>
      <c r="J12" s="30" t="s">
        <v>63</v>
      </c>
      <c r="K12" s="6"/>
      <c r="L12" s="6"/>
      <c r="N12" s="27" t="s">
        <v>10</v>
      </c>
      <c r="O12" s="25" t="s">
        <v>22</v>
      </c>
      <c r="P12" s="25" t="s">
        <v>22</v>
      </c>
      <c r="Q12" s="25" t="s">
        <v>22</v>
      </c>
      <c r="R12" s="25" t="s">
        <v>22</v>
      </c>
      <c r="S12" s="25" t="s">
        <v>22</v>
      </c>
      <c r="T12" s="25" t="s">
        <v>22</v>
      </c>
      <c r="U12" s="25" t="s">
        <v>22</v>
      </c>
      <c r="V12" s="25" t="s">
        <v>22</v>
      </c>
      <c r="W12" s="25" t="s">
        <v>22</v>
      </c>
      <c r="X12" s="25" t="s">
        <v>22</v>
      </c>
      <c r="Y12" s="25">
        <v>4</v>
      </c>
      <c r="Z12" s="25">
        <v>3</v>
      </c>
      <c r="AA12" s="25">
        <v>9</v>
      </c>
      <c r="AB12" s="25">
        <v>2</v>
      </c>
      <c r="AC12" s="25">
        <v>1</v>
      </c>
      <c r="AD12" s="25">
        <v>5</v>
      </c>
      <c r="AE12" s="25">
        <v>7</v>
      </c>
      <c r="AF12" s="25">
        <v>6</v>
      </c>
      <c r="AG12" s="25">
        <v>8</v>
      </c>
      <c r="AH12" s="29" t="s">
        <v>27</v>
      </c>
    </row>
    <row r="13" spans="1:34" ht="14.1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N13" s="27" t="s">
        <v>11</v>
      </c>
      <c r="O13" s="25" t="s">
        <v>22</v>
      </c>
      <c r="P13" s="25">
        <v>3</v>
      </c>
      <c r="Q13" s="25">
        <v>1</v>
      </c>
      <c r="R13" s="25">
        <v>2</v>
      </c>
      <c r="S13" s="25">
        <v>4</v>
      </c>
      <c r="T13" s="25">
        <v>6</v>
      </c>
      <c r="U13" s="25">
        <v>8</v>
      </c>
      <c r="V13" s="25">
        <v>7</v>
      </c>
      <c r="W13" s="25">
        <v>9</v>
      </c>
      <c r="X13" s="25">
        <v>5</v>
      </c>
      <c r="Y13" s="25" t="s">
        <v>21</v>
      </c>
      <c r="Z13" s="25" t="s">
        <v>21</v>
      </c>
      <c r="AA13" s="25" t="s">
        <v>21</v>
      </c>
      <c r="AB13" s="25" t="s">
        <v>21</v>
      </c>
      <c r="AC13" s="25" t="s">
        <v>21</v>
      </c>
      <c r="AD13" s="25" t="s">
        <v>21</v>
      </c>
      <c r="AE13" s="25" t="s">
        <v>21</v>
      </c>
      <c r="AF13" s="25" t="s">
        <v>21</v>
      </c>
      <c r="AG13" s="25" t="s">
        <v>21</v>
      </c>
      <c r="AH13" s="29" t="s">
        <v>21</v>
      </c>
    </row>
    <row r="14" spans="1:34" ht="14.1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N14" s="27" t="s">
        <v>12</v>
      </c>
      <c r="O14" s="25">
        <v>4</v>
      </c>
      <c r="P14" s="25" t="s">
        <v>22</v>
      </c>
      <c r="Q14" s="25">
        <v>3</v>
      </c>
      <c r="R14" s="25">
        <v>9</v>
      </c>
      <c r="S14" s="25">
        <v>2</v>
      </c>
      <c r="T14" s="25">
        <v>1</v>
      </c>
      <c r="U14" s="25">
        <v>5</v>
      </c>
      <c r="V14" s="25">
        <v>7</v>
      </c>
      <c r="W14" s="25">
        <v>6</v>
      </c>
      <c r="X14" s="25">
        <v>8</v>
      </c>
      <c r="Y14" s="25" t="s">
        <v>21</v>
      </c>
      <c r="Z14" s="25" t="s">
        <v>21</v>
      </c>
      <c r="AA14" s="25" t="s">
        <v>21</v>
      </c>
      <c r="AB14" s="25" t="s">
        <v>21</v>
      </c>
      <c r="AC14" s="25" t="s">
        <v>21</v>
      </c>
      <c r="AD14" s="25" t="s">
        <v>21</v>
      </c>
      <c r="AE14" s="25" t="s">
        <v>21</v>
      </c>
      <c r="AF14" s="25" t="s">
        <v>21</v>
      </c>
      <c r="AG14" s="25" t="s">
        <v>21</v>
      </c>
      <c r="AH14" s="29" t="s">
        <v>21</v>
      </c>
    </row>
    <row r="15" spans="1:34" ht="14.1" customHeight="1" thickBo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N15" s="27" t="s">
        <v>13</v>
      </c>
      <c r="O15" s="25">
        <v>4</v>
      </c>
      <c r="P15" s="25">
        <v>7</v>
      </c>
      <c r="Q15" s="25" t="s">
        <v>22</v>
      </c>
      <c r="R15" s="25">
        <v>1</v>
      </c>
      <c r="S15" s="25">
        <v>8</v>
      </c>
      <c r="T15" s="25">
        <v>5</v>
      </c>
      <c r="U15" s="25">
        <v>9</v>
      </c>
      <c r="V15" s="25">
        <v>2</v>
      </c>
      <c r="W15" s="25">
        <v>3</v>
      </c>
      <c r="X15" s="25">
        <v>6</v>
      </c>
      <c r="Y15" s="25" t="s">
        <v>21</v>
      </c>
      <c r="Z15" s="25" t="s">
        <v>21</v>
      </c>
      <c r="AA15" s="25" t="s">
        <v>21</v>
      </c>
      <c r="AB15" s="25" t="s">
        <v>21</v>
      </c>
      <c r="AC15" s="25" t="s">
        <v>21</v>
      </c>
      <c r="AD15" s="25" t="s">
        <v>21</v>
      </c>
      <c r="AE15" s="25" t="s">
        <v>21</v>
      </c>
      <c r="AF15" s="25" t="s">
        <v>21</v>
      </c>
      <c r="AG15" s="25" t="s">
        <v>27</v>
      </c>
      <c r="AH15" s="29" t="s">
        <v>21</v>
      </c>
    </row>
    <row r="16" spans="1:34" ht="14.1" customHeight="1" thickBot="1" x14ac:dyDescent="0.2">
      <c r="A16" s="6"/>
      <c r="B16" s="38" t="s">
        <v>26</v>
      </c>
      <c r="C16" s="39"/>
      <c r="D16" s="39"/>
      <c r="E16" s="40"/>
      <c r="F16" s="1" t="s">
        <v>25</v>
      </c>
      <c r="H16" s="38" t="s">
        <v>24</v>
      </c>
      <c r="I16" s="39"/>
      <c r="J16" s="40"/>
      <c r="L16" s="11" t="s">
        <v>0</v>
      </c>
      <c r="N16" s="27" t="s">
        <v>14</v>
      </c>
      <c r="O16" s="25">
        <v>1</v>
      </c>
      <c r="P16" s="25">
        <v>7</v>
      </c>
      <c r="Q16" s="25">
        <v>3</v>
      </c>
      <c r="R16" s="25" t="s">
        <v>22</v>
      </c>
      <c r="S16" s="25">
        <v>9</v>
      </c>
      <c r="T16" s="25">
        <v>5</v>
      </c>
      <c r="U16" s="25">
        <v>2</v>
      </c>
      <c r="V16" s="25">
        <v>6</v>
      </c>
      <c r="W16" s="25">
        <v>8</v>
      </c>
      <c r="X16" s="25">
        <v>4</v>
      </c>
      <c r="Y16" s="25" t="s">
        <v>21</v>
      </c>
      <c r="Z16" s="25" t="s">
        <v>21</v>
      </c>
      <c r="AA16" s="25" t="s">
        <v>21</v>
      </c>
      <c r="AB16" s="25" t="s">
        <v>21</v>
      </c>
      <c r="AC16" s="25" t="s">
        <v>21</v>
      </c>
      <c r="AD16" s="25" t="s">
        <v>21</v>
      </c>
      <c r="AE16" s="25" t="s">
        <v>21</v>
      </c>
      <c r="AF16" s="25" t="s">
        <v>21</v>
      </c>
      <c r="AG16" s="25" t="s">
        <v>21</v>
      </c>
      <c r="AH16" s="29" t="s">
        <v>21</v>
      </c>
    </row>
    <row r="17" spans="2:34" ht="14.1" customHeight="1" thickBot="1" x14ac:dyDescent="0.2">
      <c r="B17" s="2" t="str">
        <f>IFERROR(HLOOKUP(D17,N$2:AH$22,MATCH(C17,N$2:N$22,0),FALSE),"")</f>
        <v/>
      </c>
      <c r="C17" s="24" t="s">
        <v>1</v>
      </c>
      <c r="D17" s="24"/>
      <c r="E17" s="4" t="str">
        <f>IFERROR(HLOOKUP(C17,N$2:AH$22,MATCH(D17,N$2:N$22,0),FALSE),"")</f>
        <v/>
      </c>
      <c r="F17" s="6" t="str">
        <f>IFERROR(IF(J17=D17,"掛持",IF(COUNTIF(D$17:D$26,D17)&gt;1,"重複",IF(MATCH(J17,D$17:D$26,0)=MATCH(D17,J$17:J$26,0),"ループ",""))),"")</f>
        <v/>
      </c>
      <c r="G17" s="6"/>
      <c r="H17" s="33" t="str">
        <f>C17</f>
        <v>男子A</v>
      </c>
      <c r="I17" s="6" t="str">
        <f>B17&amp;"-"&amp;IFERROR(VLOOKUP(J17,D$17:E$26,2,FALSE)," ")</f>
        <v xml:space="preserve">- </v>
      </c>
      <c r="J17" s="29" t="s">
        <v>11</v>
      </c>
      <c r="K17" s="6"/>
      <c r="L17" s="12">
        <f>SUM(B17:B26)+SUM(E17:E26)</f>
        <v>0</v>
      </c>
      <c r="N17" s="27" t="s">
        <v>15</v>
      </c>
      <c r="O17" s="25">
        <v>2</v>
      </c>
      <c r="P17" s="25">
        <v>3</v>
      </c>
      <c r="Q17" s="25">
        <v>6</v>
      </c>
      <c r="R17" s="25">
        <v>9</v>
      </c>
      <c r="S17" s="25" t="s">
        <v>22</v>
      </c>
      <c r="T17" s="25">
        <v>7</v>
      </c>
      <c r="U17" s="25">
        <v>1</v>
      </c>
      <c r="V17" s="25">
        <v>4</v>
      </c>
      <c r="W17" s="25">
        <v>5</v>
      </c>
      <c r="X17" s="25">
        <v>8</v>
      </c>
      <c r="Y17" s="25" t="s">
        <v>21</v>
      </c>
      <c r="Z17" s="25" t="s">
        <v>21</v>
      </c>
      <c r="AA17" s="25" t="s">
        <v>21</v>
      </c>
      <c r="AB17" s="25" t="s">
        <v>21</v>
      </c>
      <c r="AC17" s="25" t="s">
        <v>21</v>
      </c>
      <c r="AD17" s="25" t="s">
        <v>21</v>
      </c>
      <c r="AE17" s="25" t="s">
        <v>21</v>
      </c>
      <c r="AF17" s="25" t="s">
        <v>21</v>
      </c>
      <c r="AG17" s="25" t="s">
        <v>21</v>
      </c>
      <c r="AH17" s="29" t="s">
        <v>21</v>
      </c>
    </row>
    <row r="18" spans="2:34" ht="14.1" customHeight="1" x14ac:dyDescent="0.15">
      <c r="B18" s="5" t="str">
        <f t="shared" ref="B18:B26" si="5">IFERROR(HLOOKUP(D18,N$2:AH$22,MATCH(C18,N$2:N$22,0),FALSE),"")</f>
        <v/>
      </c>
      <c r="C18" s="25" t="s">
        <v>2</v>
      </c>
      <c r="D18" s="25"/>
      <c r="E18" s="7" t="str">
        <f t="shared" ref="E18:E26" si="6">IFERROR(HLOOKUP(C18,N$2:AH$22,MATCH(D18,N$2:N$22,0),FALSE),"")</f>
        <v/>
      </c>
      <c r="F18" s="6" t="str">
        <f t="shared" ref="F18:F26" si="7">IFERROR(IF(J18=D18,"掛持",IF(COUNTIF(D$17:D$26,D18)&gt;1,"重複",IF(MATCH(J18,D$17:D$26,0)=MATCH(D18,J$17:J$26,0),"ループ",""))),"")</f>
        <v/>
      </c>
      <c r="G18" s="6"/>
      <c r="H18" s="33" t="str">
        <f t="shared" ref="H18:H26" si="8">C18</f>
        <v>男子B</v>
      </c>
      <c r="I18" s="6" t="str">
        <f t="shared" ref="I18:I26" si="9">B18&amp;"-"&amp;IFERROR(VLOOKUP(J18,D$17:E$26,2,FALSE)," ")</f>
        <v xml:space="preserve">- </v>
      </c>
      <c r="J18" s="29" t="s">
        <v>12</v>
      </c>
      <c r="K18" s="6"/>
      <c r="N18" s="27" t="s">
        <v>16</v>
      </c>
      <c r="O18" s="25">
        <v>5</v>
      </c>
      <c r="P18" s="25">
        <v>7</v>
      </c>
      <c r="Q18" s="25">
        <v>9</v>
      </c>
      <c r="R18" s="25">
        <v>3</v>
      </c>
      <c r="S18" s="25">
        <v>4</v>
      </c>
      <c r="T18" s="25" t="s">
        <v>22</v>
      </c>
      <c r="U18" s="25">
        <v>1</v>
      </c>
      <c r="V18" s="25">
        <v>8</v>
      </c>
      <c r="W18" s="25">
        <v>2</v>
      </c>
      <c r="X18" s="25">
        <v>6</v>
      </c>
      <c r="Y18" s="25" t="s">
        <v>21</v>
      </c>
      <c r="Z18" s="25" t="s">
        <v>21</v>
      </c>
      <c r="AA18" s="25" t="s">
        <v>21</v>
      </c>
      <c r="AB18" s="25" t="s">
        <v>21</v>
      </c>
      <c r="AC18" s="25" t="s">
        <v>21</v>
      </c>
      <c r="AD18" s="25" t="s">
        <v>21</v>
      </c>
      <c r="AE18" s="25" t="s">
        <v>21</v>
      </c>
      <c r="AF18" s="25" t="s">
        <v>21</v>
      </c>
      <c r="AG18" s="25" t="s">
        <v>21</v>
      </c>
      <c r="AH18" s="29" t="s">
        <v>21</v>
      </c>
    </row>
    <row r="19" spans="2:34" ht="14.1" customHeight="1" x14ac:dyDescent="0.15">
      <c r="B19" s="5" t="str">
        <f t="shared" si="5"/>
        <v/>
      </c>
      <c r="C19" s="25" t="s">
        <v>3</v>
      </c>
      <c r="D19" s="25"/>
      <c r="E19" s="7" t="str">
        <f t="shared" si="6"/>
        <v/>
      </c>
      <c r="F19" s="6" t="str">
        <f t="shared" si="7"/>
        <v/>
      </c>
      <c r="G19" s="6"/>
      <c r="H19" s="33" t="str">
        <f t="shared" si="8"/>
        <v>男子C</v>
      </c>
      <c r="I19" s="6" t="str">
        <f t="shared" si="9"/>
        <v xml:space="preserve">- </v>
      </c>
      <c r="J19" s="29" t="s">
        <v>13</v>
      </c>
      <c r="K19" s="6"/>
      <c r="L19" s="6"/>
      <c r="N19" s="27" t="s">
        <v>17</v>
      </c>
      <c r="O19" s="25">
        <v>6</v>
      </c>
      <c r="P19" s="25">
        <v>7</v>
      </c>
      <c r="Q19" s="25">
        <v>3</v>
      </c>
      <c r="R19" s="25">
        <v>8</v>
      </c>
      <c r="S19" s="25">
        <v>5</v>
      </c>
      <c r="T19" s="25">
        <v>4</v>
      </c>
      <c r="U19" s="25" t="s">
        <v>22</v>
      </c>
      <c r="V19" s="25">
        <v>2</v>
      </c>
      <c r="W19" s="25">
        <v>1</v>
      </c>
      <c r="X19" s="25">
        <v>9</v>
      </c>
      <c r="Y19" s="25" t="s">
        <v>21</v>
      </c>
      <c r="Z19" s="25" t="s">
        <v>21</v>
      </c>
      <c r="AA19" s="25" t="s">
        <v>21</v>
      </c>
      <c r="AB19" s="25" t="s">
        <v>21</v>
      </c>
      <c r="AC19" s="25" t="s">
        <v>21</v>
      </c>
      <c r="AD19" s="25" t="s">
        <v>21</v>
      </c>
      <c r="AE19" s="25" t="s">
        <v>21</v>
      </c>
      <c r="AF19" s="25" t="s">
        <v>21</v>
      </c>
      <c r="AG19" s="25" t="s">
        <v>21</v>
      </c>
      <c r="AH19" s="29" t="s">
        <v>21</v>
      </c>
    </row>
    <row r="20" spans="2:34" ht="14.1" customHeight="1" x14ac:dyDescent="0.15">
      <c r="B20" s="5" t="str">
        <f t="shared" si="5"/>
        <v/>
      </c>
      <c r="C20" s="25" t="s">
        <v>4</v>
      </c>
      <c r="D20" s="25"/>
      <c r="E20" s="7" t="str">
        <f t="shared" si="6"/>
        <v/>
      </c>
      <c r="F20" s="6" t="str">
        <f t="shared" si="7"/>
        <v/>
      </c>
      <c r="G20" s="6"/>
      <c r="H20" s="33" t="str">
        <f t="shared" si="8"/>
        <v>男子D</v>
      </c>
      <c r="I20" s="6" t="str">
        <f t="shared" si="9"/>
        <v xml:space="preserve">- </v>
      </c>
      <c r="J20" s="29" t="s">
        <v>14</v>
      </c>
      <c r="K20" s="6"/>
      <c r="L20" s="6"/>
      <c r="N20" s="27" t="s">
        <v>18</v>
      </c>
      <c r="O20" s="25">
        <v>9</v>
      </c>
      <c r="P20" s="25">
        <v>2</v>
      </c>
      <c r="Q20" s="25">
        <v>6</v>
      </c>
      <c r="R20" s="25">
        <v>3</v>
      </c>
      <c r="S20" s="25">
        <v>1</v>
      </c>
      <c r="T20" s="25">
        <v>7</v>
      </c>
      <c r="U20" s="25">
        <v>5</v>
      </c>
      <c r="V20" s="25" t="s">
        <v>22</v>
      </c>
      <c r="W20" s="25">
        <v>8</v>
      </c>
      <c r="X20" s="25">
        <v>4</v>
      </c>
      <c r="Y20" s="25" t="s">
        <v>21</v>
      </c>
      <c r="Z20" s="25" t="s">
        <v>21</v>
      </c>
      <c r="AA20" s="25" t="s">
        <v>21</v>
      </c>
      <c r="AB20" s="25" t="s">
        <v>21</v>
      </c>
      <c r="AC20" s="25" t="s">
        <v>21</v>
      </c>
      <c r="AD20" s="25" t="s">
        <v>21</v>
      </c>
      <c r="AE20" s="25" t="s">
        <v>21</v>
      </c>
      <c r="AF20" s="25" t="s">
        <v>21</v>
      </c>
      <c r="AG20" s="25" t="s">
        <v>21</v>
      </c>
      <c r="AH20" s="29" t="s">
        <v>21</v>
      </c>
    </row>
    <row r="21" spans="2:34" ht="14.1" customHeight="1" x14ac:dyDescent="0.15">
      <c r="B21" s="5" t="str">
        <f t="shared" si="5"/>
        <v/>
      </c>
      <c r="C21" s="25" t="s">
        <v>5</v>
      </c>
      <c r="D21" s="25"/>
      <c r="E21" s="7" t="str">
        <f t="shared" si="6"/>
        <v/>
      </c>
      <c r="F21" s="6" t="str">
        <f t="shared" si="7"/>
        <v/>
      </c>
      <c r="G21" s="6"/>
      <c r="H21" s="33" t="str">
        <f t="shared" si="8"/>
        <v>男子E</v>
      </c>
      <c r="I21" s="6" t="str">
        <f t="shared" si="9"/>
        <v xml:space="preserve">- </v>
      </c>
      <c r="J21" s="29" t="s">
        <v>15</v>
      </c>
      <c r="K21" s="6"/>
      <c r="L21" s="6"/>
      <c r="N21" s="27" t="s">
        <v>19</v>
      </c>
      <c r="O21" s="25">
        <v>7</v>
      </c>
      <c r="P21" s="25">
        <v>1</v>
      </c>
      <c r="Q21" s="25">
        <v>3</v>
      </c>
      <c r="R21" s="25">
        <v>8</v>
      </c>
      <c r="S21" s="25">
        <v>5</v>
      </c>
      <c r="T21" s="25">
        <v>2</v>
      </c>
      <c r="U21" s="25">
        <v>9</v>
      </c>
      <c r="V21" s="25">
        <v>6</v>
      </c>
      <c r="W21" s="25" t="s">
        <v>22</v>
      </c>
      <c r="X21" s="25">
        <v>4</v>
      </c>
      <c r="Y21" s="25" t="s">
        <v>21</v>
      </c>
      <c r="Z21" s="25" t="s">
        <v>21</v>
      </c>
      <c r="AA21" s="25" t="s">
        <v>21</v>
      </c>
      <c r="AB21" s="25" t="s">
        <v>21</v>
      </c>
      <c r="AC21" s="25" t="s">
        <v>21</v>
      </c>
      <c r="AD21" s="25" t="s">
        <v>21</v>
      </c>
      <c r="AE21" s="25" t="s">
        <v>21</v>
      </c>
      <c r="AF21" s="25" t="s">
        <v>21</v>
      </c>
      <c r="AG21" s="25" t="s">
        <v>21</v>
      </c>
      <c r="AH21" s="29" t="s">
        <v>21</v>
      </c>
    </row>
    <row r="22" spans="2:34" ht="14.1" customHeight="1" thickBot="1" x14ac:dyDescent="0.2">
      <c r="B22" s="5" t="str">
        <f t="shared" si="5"/>
        <v/>
      </c>
      <c r="C22" s="25" t="s">
        <v>6</v>
      </c>
      <c r="D22" s="25"/>
      <c r="E22" s="7" t="str">
        <f t="shared" si="6"/>
        <v/>
      </c>
      <c r="F22" s="6" t="str">
        <f t="shared" si="7"/>
        <v/>
      </c>
      <c r="G22" s="6"/>
      <c r="H22" s="33" t="str">
        <f t="shared" si="8"/>
        <v>男子F</v>
      </c>
      <c r="I22" s="6" t="str">
        <f t="shared" si="9"/>
        <v xml:space="preserve">- </v>
      </c>
      <c r="J22" s="29" t="s">
        <v>16</v>
      </c>
      <c r="K22" s="6"/>
      <c r="L22" s="6"/>
      <c r="N22" s="28" t="s">
        <v>20</v>
      </c>
      <c r="O22" s="26">
        <v>5</v>
      </c>
      <c r="P22" s="26">
        <v>3</v>
      </c>
      <c r="Q22" s="26">
        <v>9</v>
      </c>
      <c r="R22" s="26">
        <v>4</v>
      </c>
      <c r="S22" s="26">
        <v>2</v>
      </c>
      <c r="T22" s="26">
        <v>1</v>
      </c>
      <c r="U22" s="26">
        <v>6</v>
      </c>
      <c r="V22" s="26">
        <v>8</v>
      </c>
      <c r="W22" s="26">
        <v>7</v>
      </c>
      <c r="X22" s="26" t="s">
        <v>22</v>
      </c>
      <c r="Y22" s="26" t="s">
        <v>21</v>
      </c>
      <c r="Z22" s="26" t="s">
        <v>21</v>
      </c>
      <c r="AA22" s="26" t="s">
        <v>21</v>
      </c>
      <c r="AB22" s="26" t="s">
        <v>21</v>
      </c>
      <c r="AC22" s="26" t="s">
        <v>21</v>
      </c>
      <c r="AD22" s="26" t="s">
        <v>21</v>
      </c>
      <c r="AE22" s="26" t="s">
        <v>21</v>
      </c>
      <c r="AF22" s="26" t="s">
        <v>21</v>
      </c>
      <c r="AG22" s="26" t="s">
        <v>21</v>
      </c>
      <c r="AH22" s="30" t="s">
        <v>21</v>
      </c>
    </row>
    <row r="23" spans="2:34" ht="14.1" customHeight="1" thickBot="1" x14ac:dyDescent="0.2">
      <c r="B23" s="5" t="str">
        <f t="shared" si="5"/>
        <v/>
      </c>
      <c r="C23" s="25" t="s">
        <v>7</v>
      </c>
      <c r="D23" s="25"/>
      <c r="E23" s="7" t="str">
        <f t="shared" si="6"/>
        <v/>
      </c>
      <c r="F23" s="6" t="str">
        <f t="shared" si="7"/>
        <v/>
      </c>
      <c r="G23" s="6"/>
      <c r="H23" s="33" t="str">
        <f t="shared" si="8"/>
        <v>男子G</v>
      </c>
      <c r="I23" s="6" t="str">
        <f t="shared" si="9"/>
        <v xml:space="preserve">- </v>
      </c>
      <c r="J23" s="29" t="s">
        <v>17</v>
      </c>
      <c r="K23" s="6"/>
      <c r="L23" s="6"/>
    </row>
    <row r="24" spans="2:34" ht="14.1" customHeight="1" x14ac:dyDescent="0.15">
      <c r="B24" s="5" t="str">
        <f t="shared" si="5"/>
        <v/>
      </c>
      <c r="C24" s="25" t="s">
        <v>8</v>
      </c>
      <c r="D24" s="25"/>
      <c r="E24" s="7" t="str">
        <f t="shared" si="6"/>
        <v/>
      </c>
      <c r="F24" s="6" t="str">
        <f t="shared" si="7"/>
        <v/>
      </c>
      <c r="G24" s="6"/>
      <c r="H24" s="33" t="str">
        <f t="shared" si="8"/>
        <v>男子H</v>
      </c>
      <c r="I24" s="6" t="str">
        <f t="shared" si="9"/>
        <v xml:space="preserve">- </v>
      </c>
      <c r="J24" s="29" t="s">
        <v>18</v>
      </c>
      <c r="K24" s="6"/>
      <c r="L24" s="6"/>
      <c r="N24" s="13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5"/>
    </row>
    <row r="25" spans="2:34" ht="14.1" customHeight="1" x14ac:dyDescent="0.15">
      <c r="B25" s="5" t="str">
        <f t="shared" si="5"/>
        <v/>
      </c>
      <c r="C25" s="25" t="s">
        <v>9</v>
      </c>
      <c r="D25" s="25"/>
      <c r="E25" s="7" t="str">
        <f t="shared" si="6"/>
        <v/>
      </c>
      <c r="F25" s="6" t="str">
        <f t="shared" si="7"/>
        <v/>
      </c>
      <c r="G25" s="6"/>
      <c r="H25" s="33" t="str">
        <f t="shared" si="8"/>
        <v>男子I</v>
      </c>
      <c r="I25" s="6" t="str">
        <f t="shared" si="9"/>
        <v xml:space="preserve">- </v>
      </c>
      <c r="J25" s="29" t="s">
        <v>19</v>
      </c>
      <c r="K25" s="6"/>
      <c r="L25" s="6"/>
      <c r="N25" s="23" t="s">
        <v>33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</row>
    <row r="26" spans="2:34" ht="14.1" customHeight="1" thickBot="1" x14ac:dyDescent="0.2">
      <c r="B26" s="8" t="str">
        <f t="shared" si="5"/>
        <v/>
      </c>
      <c r="C26" s="26" t="s">
        <v>10</v>
      </c>
      <c r="D26" s="26"/>
      <c r="E26" s="10" t="str">
        <f t="shared" si="6"/>
        <v/>
      </c>
      <c r="F26" s="6" t="str">
        <f t="shared" si="7"/>
        <v/>
      </c>
      <c r="G26" s="6"/>
      <c r="H26" s="34" t="str">
        <f t="shared" si="8"/>
        <v>男子J</v>
      </c>
      <c r="I26" s="9" t="str">
        <f t="shared" si="9"/>
        <v xml:space="preserve">- </v>
      </c>
      <c r="J26" s="30" t="s">
        <v>63</v>
      </c>
      <c r="K26" s="6"/>
      <c r="L26" s="6"/>
      <c r="N26" s="16"/>
      <c r="O26" s="17" t="s">
        <v>32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/>
    </row>
    <row r="27" spans="2:34" ht="14.1" customHeight="1" x14ac:dyDescent="0.15">
      <c r="N27" s="16"/>
      <c r="O27" s="17" t="s">
        <v>34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9"/>
    </row>
    <row r="28" spans="2:34" ht="14.1" customHeight="1" x14ac:dyDescent="0.15">
      <c r="N28" s="16"/>
      <c r="O28" s="17" t="s">
        <v>35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9"/>
    </row>
    <row r="29" spans="2:34" ht="14.1" customHeight="1" thickBot="1" x14ac:dyDescent="0.2">
      <c r="N29" s="16"/>
      <c r="O29" s="17"/>
      <c r="P29" s="17" t="s">
        <v>36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/>
    </row>
    <row r="30" spans="2:34" ht="14.1" customHeight="1" thickBot="1" x14ac:dyDescent="0.2">
      <c r="B30" s="38" t="s">
        <v>26</v>
      </c>
      <c r="C30" s="39"/>
      <c r="D30" s="39"/>
      <c r="E30" s="40"/>
      <c r="F30" s="1" t="s">
        <v>25</v>
      </c>
      <c r="H30" s="38" t="s">
        <v>24</v>
      </c>
      <c r="I30" s="39"/>
      <c r="J30" s="40"/>
      <c r="L30" s="11" t="s">
        <v>0</v>
      </c>
      <c r="N30" s="16"/>
      <c r="O30" s="17"/>
      <c r="P30" s="17" t="s">
        <v>37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/>
    </row>
    <row r="31" spans="2:34" ht="14.1" customHeight="1" thickBot="1" x14ac:dyDescent="0.2">
      <c r="B31" s="2" t="str">
        <f>IFERROR(HLOOKUP(D31,N$2:AH$22,MATCH(C31,N$2:N$22,0),FALSE),"")</f>
        <v/>
      </c>
      <c r="C31" s="24" t="s">
        <v>1</v>
      </c>
      <c r="D31" s="24"/>
      <c r="E31" s="4" t="str">
        <f>IFERROR(HLOOKUP(C31,N$2:AH$22,MATCH(D31,N$2:N$22,0),FALSE),"")</f>
        <v/>
      </c>
      <c r="F31" s="6" t="str">
        <f>IFERROR(IF(J31=D31,"掛持",IF(COUNTIF(D$31:D$40,D31)&gt;1,"重複",IF(MATCH(J31,D$31:D$40,0)=MATCH(D31,J$31:J$40,0),"ループ",""))),"")</f>
        <v/>
      </c>
      <c r="G31" s="6"/>
      <c r="H31" s="33" t="str">
        <f>C31</f>
        <v>男子A</v>
      </c>
      <c r="I31" s="6" t="str">
        <f>B31&amp;"-"&amp;IFERROR(VLOOKUP(J31,D$31:E$40,2,FALSE)," ")</f>
        <v xml:space="preserve">- </v>
      </c>
      <c r="J31" s="29" t="s">
        <v>11</v>
      </c>
      <c r="K31" s="6"/>
      <c r="L31" s="12">
        <f>SUM(B31:B40)+SUM(E31:E40)</f>
        <v>0</v>
      </c>
      <c r="N31" s="16"/>
      <c r="O31" s="17" t="s">
        <v>39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9"/>
    </row>
    <row r="32" spans="2:34" ht="14.1" customHeight="1" x14ac:dyDescent="0.15">
      <c r="B32" s="5" t="str">
        <f t="shared" ref="B32:B40" si="10">IFERROR(HLOOKUP(D32,N$2:AH$22,MATCH(C32,N$2:N$22,0),FALSE),"")</f>
        <v/>
      </c>
      <c r="C32" s="25" t="s">
        <v>2</v>
      </c>
      <c r="D32" s="25"/>
      <c r="E32" s="7" t="str">
        <f t="shared" ref="E32:E40" si="11">IFERROR(HLOOKUP(C32,N$2:AH$22,MATCH(D32,N$2:N$22,0),FALSE),"")</f>
        <v/>
      </c>
      <c r="F32" s="6" t="str">
        <f t="shared" ref="F32:F40" si="12">IFERROR(IF(J32=D32,"掛持",IF(COUNTIF(D$31:D$40,D32)&gt;1,"重複",IF(MATCH(J32,D$31:D$40,0)=MATCH(D32,J$31:J$40,0),"ループ",""))),"")</f>
        <v/>
      </c>
      <c r="G32" s="6"/>
      <c r="H32" s="33" t="str">
        <f t="shared" ref="H32:H40" si="13">C32</f>
        <v>男子B</v>
      </c>
      <c r="I32" s="6" t="str">
        <f t="shared" ref="I32:I40" si="14">B32&amp;"-"&amp;IFERROR(VLOOKUP(J32,D$31:E$40,2,FALSE)," ")</f>
        <v xml:space="preserve">- </v>
      </c>
      <c r="J32" s="29" t="s">
        <v>12</v>
      </c>
      <c r="K32" s="6"/>
      <c r="N32" s="16"/>
      <c r="O32" s="17" t="s">
        <v>38</v>
      </c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/>
    </row>
    <row r="33" spans="2:27" ht="14.1" customHeight="1" x14ac:dyDescent="0.15">
      <c r="B33" s="5" t="str">
        <f t="shared" si="10"/>
        <v/>
      </c>
      <c r="C33" s="25" t="s">
        <v>3</v>
      </c>
      <c r="D33" s="25"/>
      <c r="E33" s="7" t="str">
        <f t="shared" si="11"/>
        <v/>
      </c>
      <c r="F33" s="6" t="str">
        <f t="shared" si="12"/>
        <v/>
      </c>
      <c r="G33" s="6"/>
      <c r="H33" s="33" t="str">
        <f t="shared" si="13"/>
        <v>男子C</v>
      </c>
      <c r="I33" s="6" t="str">
        <f t="shared" si="14"/>
        <v xml:space="preserve">- </v>
      </c>
      <c r="J33" s="29" t="s">
        <v>13</v>
      </c>
      <c r="K33" s="6"/>
      <c r="L33" s="6"/>
      <c r="N33" s="16"/>
      <c r="O33" s="17" t="s">
        <v>41</v>
      </c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</row>
    <row r="34" spans="2:27" ht="14.1" customHeight="1" x14ac:dyDescent="0.15">
      <c r="B34" s="5" t="str">
        <f t="shared" si="10"/>
        <v/>
      </c>
      <c r="C34" s="25" t="s">
        <v>4</v>
      </c>
      <c r="D34" s="25"/>
      <c r="E34" s="7" t="str">
        <f t="shared" si="11"/>
        <v/>
      </c>
      <c r="F34" s="6" t="str">
        <f t="shared" si="12"/>
        <v/>
      </c>
      <c r="G34" s="6"/>
      <c r="H34" s="33" t="str">
        <f t="shared" si="13"/>
        <v>男子D</v>
      </c>
      <c r="I34" s="6" t="str">
        <f t="shared" si="14"/>
        <v xml:space="preserve">- </v>
      </c>
      <c r="J34" s="29" t="s">
        <v>14</v>
      </c>
      <c r="K34" s="6"/>
      <c r="L34" s="6"/>
      <c r="N34" s="16"/>
      <c r="O34" s="17"/>
      <c r="P34" s="17" t="s">
        <v>42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</row>
    <row r="35" spans="2:27" ht="14.1" customHeight="1" x14ac:dyDescent="0.15">
      <c r="B35" s="5" t="str">
        <f t="shared" si="10"/>
        <v/>
      </c>
      <c r="C35" s="25" t="s">
        <v>5</v>
      </c>
      <c r="D35" s="25"/>
      <c r="E35" s="7" t="str">
        <f t="shared" si="11"/>
        <v/>
      </c>
      <c r="F35" s="6" t="str">
        <f t="shared" si="12"/>
        <v/>
      </c>
      <c r="G35" s="6"/>
      <c r="H35" s="33" t="str">
        <f t="shared" si="13"/>
        <v>男子E</v>
      </c>
      <c r="I35" s="6" t="str">
        <f t="shared" si="14"/>
        <v xml:space="preserve">- </v>
      </c>
      <c r="J35" s="29" t="s">
        <v>15</v>
      </c>
      <c r="K35" s="6"/>
      <c r="L35" s="6"/>
      <c r="N35" s="16"/>
      <c r="O35" s="17"/>
      <c r="P35" s="17" t="s">
        <v>40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</row>
    <row r="36" spans="2:27" ht="14.1" customHeight="1" thickBot="1" x14ac:dyDescent="0.2">
      <c r="B36" s="5" t="str">
        <f t="shared" si="10"/>
        <v/>
      </c>
      <c r="C36" s="25" t="s">
        <v>6</v>
      </c>
      <c r="D36" s="25"/>
      <c r="E36" s="7" t="str">
        <f t="shared" si="11"/>
        <v/>
      </c>
      <c r="F36" s="6" t="str">
        <f t="shared" si="12"/>
        <v/>
      </c>
      <c r="G36" s="6"/>
      <c r="H36" s="33" t="str">
        <f t="shared" si="13"/>
        <v>男子F</v>
      </c>
      <c r="I36" s="6" t="str">
        <f t="shared" si="14"/>
        <v xml:space="preserve">- </v>
      </c>
      <c r="J36" s="29" t="s">
        <v>16</v>
      </c>
      <c r="K36" s="6"/>
      <c r="L36" s="6"/>
      <c r="N36" s="20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2"/>
    </row>
    <row r="37" spans="2:27" ht="14.1" customHeight="1" x14ac:dyDescent="0.15">
      <c r="B37" s="5" t="str">
        <f t="shared" si="10"/>
        <v/>
      </c>
      <c r="C37" s="25" t="s">
        <v>7</v>
      </c>
      <c r="D37" s="25"/>
      <c r="E37" s="7" t="str">
        <f t="shared" si="11"/>
        <v/>
      </c>
      <c r="F37" s="6" t="str">
        <f t="shared" si="12"/>
        <v/>
      </c>
      <c r="G37" s="6"/>
      <c r="H37" s="33" t="str">
        <f t="shared" si="13"/>
        <v>男子G</v>
      </c>
      <c r="I37" s="6" t="str">
        <f t="shared" si="14"/>
        <v xml:space="preserve">- </v>
      </c>
      <c r="J37" s="29" t="s">
        <v>17</v>
      </c>
      <c r="K37" s="6"/>
      <c r="L37" s="6"/>
    </row>
    <row r="38" spans="2:27" ht="14.1" customHeight="1" x14ac:dyDescent="0.15">
      <c r="B38" s="5" t="str">
        <f t="shared" si="10"/>
        <v/>
      </c>
      <c r="C38" s="25" t="s">
        <v>8</v>
      </c>
      <c r="D38" s="25"/>
      <c r="E38" s="7" t="str">
        <f t="shared" si="11"/>
        <v/>
      </c>
      <c r="F38" s="6" t="str">
        <f t="shared" si="12"/>
        <v/>
      </c>
      <c r="G38" s="6"/>
      <c r="H38" s="33" t="str">
        <f t="shared" si="13"/>
        <v>男子H</v>
      </c>
      <c r="I38" s="6" t="str">
        <f t="shared" si="14"/>
        <v xml:space="preserve">- </v>
      </c>
      <c r="J38" s="29" t="s">
        <v>18</v>
      </c>
      <c r="K38" s="6"/>
      <c r="L38" s="6"/>
    </row>
    <row r="39" spans="2:27" ht="14.1" customHeight="1" x14ac:dyDescent="0.15">
      <c r="B39" s="5" t="str">
        <f t="shared" si="10"/>
        <v/>
      </c>
      <c r="C39" s="25" t="s">
        <v>9</v>
      </c>
      <c r="D39" s="25"/>
      <c r="E39" s="7" t="str">
        <f t="shared" si="11"/>
        <v/>
      </c>
      <c r="F39" s="6" t="str">
        <f t="shared" si="12"/>
        <v/>
      </c>
      <c r="G39" s="6"/>
      <c r="H39" s="33" t="str">
        <f t="shared" si="13"/>
        <v>男子I</v>
      </c>
      <c r="I39" s="6" t="str">
        <f t="shared" si="14"/>
        <v xml:space="preserve">- </v>
      </c>
      <c r="J39" s="29" t="s">
        <v>19</v>
      </c>
      <c r="K39" s="6"/>
      <c r="L39" s="6"/>
    </row>
    <row r="40" spans="2:27" ht="14.1" customHeight="1" thickBot="1" x14ac:dyDescent="0.2">
      <c r="B40" s="8" t="str">
        <f t="shared" si="10"/>
        <v/>
      </c>
      <c r="C40" s="26" t="s">
        <v>10</v>
      </c>
      <c r="D40" s="26"/>
      <c r="E40" s="10" t="str">
        <f t="shared" si="11"/>
        <v/>
      </c>
      <c r="F40" s="6" t="str">
        <f t="shared" si="12"/>
        <v/>
      </c>
      <c r="G40" s="6"/>
      <c r="H40" s="34" t="str">
        <f t="shared" si="13"/>
        <v>男子J</v>
      </c>
      <c r="I40" s="9" t="str">
        <f t="shared" si="14"/>
        <v xml:space="preserve">- </v>
      </c>
      <c r="J40" s="30" t="s">
        <v>63</v>
      </c>
      <c r="K40" s="6"/>
      <c r="L40" s="6"/>
    </row>
  </sheetData>
  <sheetProtection sheet="1" objects="1" scenarios="1"/>
  <mergeCells count="6">
    <mergeCell ref="H2:J2"/>
    <mergeCell ref="B2:E2"/>
    <mergeCell ref="B16:E16"/>
    <mergeCell ref="H16:J16"/>
    <mergeCell ref="B30:E30"/>
    <mergeCell ref="H30:J30"/>
  </mergeCells>
  <phoneticPr fontId="2"/>
  <conditionalFormatting sqref="F3:F12">
    <cfRule type="cellIs" dxfId="9" priority="5" operator="between">
      <formula>"ループ"</formula>
      <formula>"重複"</formula>
    </cfRule>
  </conditionalFormatting>
  <conditionalFormatting sqref="F17:F26">
    <cfRule type="cellIs" dxfId="3" priority="2" operator="between">
      <formula>"ループ"</formula>
      <formula>"重複"</formula>
    </cfRule>
  </conditionalFormatting>
  <conditionalFormatting sqref="F31:F40">
    <cfRule type="cellIs" dxfId="2" priority="1" operator="between">
      <formula>"ループ"</formula>
      <formula>"重複"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53D289E4-BAD0-4129-AFC1-B9D1C2E657EA}">
            <xm:f>NOT(ISERROR(SEARCH("-",N2)))</xm:f>
            <xm:f>"-"</xm:f>
            <x14:dxf>
              <fill>
                <patternFill>
                  <bgColor theme="0" tint="-4.9989318521683403E-2"/>
                </patternFill>
              </fill>
            </x14:dxf>
          </x14:cfRule>
          <xm:sqref>N2:AH3 N13:AH13 N12:AG12 AH11 N11:AF11 AG10:AH10 N10:AE10 AF9:AH9 N9:AD9 AA4:AH4 N4:Y4 AB5:AH5 N5:Z5 AC6:AH6 N6:AA6 AD7:AH7 N7:AB7 AE8:AH8 N8:AC8 Y22:AH22 N22:W22 X21:AH21 N21:V21 W20:AH20 N20:U20 N14:O19 Q14:AH14 P15:P19 R15:AH15 Q16:Q19 S16:AH16 R17:R19 T17:AH17 S18:S19 U18:AH18 V19:AH19 T19</xm:sqref>
        </x14:conditionalFormatting>
        <x14:conditionalFormatting xmlns:xm="http://schemas.microsoft.com/office/excel/2006/main">
          <x14:cfRule type="containsText" priority="4" operator="containsText" id="{C3B7146F-F7B1-459E-A328-EECE27F78130}">
            <xm:f>NOT(ISERROR(SEARCH("-",Z4)))</xm:f>
            <xm:f>"-"</xm:f>
            <x14:dxf>
              <fill>
                <patternFill>
                  <bgColor theme="0" tint="-4.9989318521683403E-2"/>
                </patternFill>
              </fill>
            </x14:dxf>
          </x14:cfRule>
          <xm:sqref>AH12 AG11 AF10 AE9 AD8 AC7 AB6 AA5 Z4</xm:sqref>
        </x14:conditionalFormatting>
        <x14:conditionalFormatting xmlns:xm="http://schemas.microsoft.com/office/excel/2006/main">
          <x14:cfRule type="containsText" priority="3" operator="containsText" id="{5CB92EE7-77DF-4868-BD3E-9E83316B5A56}">
            <xm:f>NOT(ISERROR(SEARCH("-",P14)))</xm:f>
            <xm:f>"-"</xm:f>
            <x14:dxf>
              <fill>
                <patternFill>
                  <bgColor theme="0" tint="-4.9989318521683403E-2"/>
                </patternFill>
              </fill>
            </x14:dxf>
          </x14:cfRule>
          <xm:sqref>X22 W21 V20 U19 T18 S17 R16 Q15 P14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20組</vt:lpstr>
      <vt:lpstr>10組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2013-05-05T19:31:04Z</dcterms:modified>
</cp:coreProperties>
</file>